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1425" windowWidth="25200" windowHeight="1383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'List2'!$A$4:$J$26</definedName>
  </definedNames>
  <calcPr fullCalcOnLoad="1"/>
</workbook>
</file>

<file path=xl/sharedStrings.xml><?xml version="1.0" encoding="utf-8"?>
<sst xmlns="http://schemas.openxmlformats.org/spreadsheetml/2006/main" count="326" uniqueCount="96">
  <si>
    <t>jméno střelce</t>
  </si>
  <si>
    <t>1.pol</t>
  </si>
  <si>
    <t>2.pol</t>
  </si>
  <si>
    <t>3.pol</t>
  </si>
  <si>
    <t>4.pol</t>
  </si>
  <si>
    <t>5.pol</t>
  </si>
  <si>
    <t>6.pol</t>
  </si>
  <si>
    <t>7.pol</t>
  </si>
  <si>
    <t>8.pol</t>
  </si>
  <si>
    <t>9.pol</t>
  </si>
  <si>
    <t>10.pol</t>
  </si>
  <si>
    <t>11.pol</t>
  </si>
  <si>
    <t>12.pol</t>
  </si>
  <si>
    <t>celkem</t>
  </si>
  <si>
    <t>poř.</t>
  </si>
  <si>
    <t>body</t>
  </si>
  <si>
    <t>Bartošek Petr</t>
  </si>
  <si>
    <t>Kotzian Petr</t>
  </si>
  <si>
    <t>Opletal Pavel st.</t>
  </si>
  <si>
    <t>Stuchlík Stanislav</t>
  </si>
  <si>
    <t>Jurášek Zdeněk</t>
  </si>
  <si>
    <t>Palacký Jaromír</t>
  </si>
  <si>
    <t>Valová Táňa</t>
  </si>
  <si>
    <t>Opletal Pavel ml.</t>
  </si>
  <si>
    <t>L1</t>
  </si>
  <si>
    <t>L2</t>
  </si>
  <si>
    <t>S1</t>
  </si>
  <si>
    <t>S2</t>
  </si>
  <si>
    <t>K1</t>
  </si>
  <si>
    <t>K2</t>
  </si>
  <si>
    <t>Bílek</t>
  </si>
  <si>
    <t>ing.. Růžička</t>
  </si>
  <si>
    <t>Bartošek Jaroslav</t>
  </si>
  <si>
    <t>ing. Růžička Josef</t>
  </si>
  <si>
    <t>pořadí</t>
  </si>
  <si>
    <t>1.</t>
  </si>
  <si>
    <t>2.</t>
  </si>
  <si>
    <t>3.</t>
  </si>
  <si>
    <t>4.</t>
  </si>
  <si>
    <t>5.</t>
  </si>
  <si>
    <t>6.</t>
  </si>
  <si>
    <t>Jméno střelce</t>
  </si>
  <si>
    <t xml:space="preserve">1.kolo </t>
  </si>
  <si>
    <t>2.kolo</t>
  </si>
  <si>
    <t>3.kolo</t>
  </si>
  <si>
    <t>4.kolo</t>
  </si>
  <si>
    <t>7.</t>
  </si>
  <si>
    <t>8.</t>
  </si>
  <si>
    <t>Ružička Josef ing.</t>
  </si>
  <si>
    <t>1 kolo</t>
  </si>
  <si>
    <t>2. Kolo</t>
  </si>
  <si>
    <t>3. Kolo</t>
  </si>
  <si>
    <t>4. Kolo</t>
  </si>
  <si>
    <t>9.</t>
  </si>
  <si>
    <t>10.</t>
  </si>
  <si>
    <t>poř.číslo</t>
  </si>
  <si>
    <t>kategorie</t>
  </si>
  <si>
    <t>výsledek 3 nejlepší</t>
  </si>
  <si>
    <t>celkově</t>
  </si>
  <si>
    <t>11.</t>
  </si>
  <si>
    <t>12.</t>
  </si>
  <si>
    <t>13.</t>
  </si>
  <si>
    <t>14.</t>
  </si>
  <si>
    <t>15.</t>
  </si>
  <si>
    <t>16.</t>
  </si>
  <si>
    <t>Ligová střelecká soutěž  malorážka 60 ran + 3x20 ran</t>
  </si>
  <si>
    <t>Petr Bartošek</t>
  </si>
  <si>
    <t>Pavel Opletal st.</t>
  </si>
  <si>
    <t>Pavel Opletal ml.</t>
  </si>
  <si>
    <t>Jaroslav Bartošek</t>
  </si>
  <si>
    <t>ing. Josef Růžička</t>
  </si>
  <si>
    <t>3x20</t>
  </si>
  <si>
    <t>Václav Bílek</t>
  </si>
  <si>
    <t>5.kolo</t>
  </si>
  <si>
    <t>Stanislav Stuchlík</t>
  </si>
  <si>
    <t>Zdeněk Jurášek</t>
  </si>
  <si>
    <t>Ryšánek Stanislav</t>
  </si>
  <si>
    <t>Stanislav Ryšánek</t>
  </si>
  <si>
    <t>MALORÁŽNÍ PUŠKA  60 ran v leže 1 kolo 20. 5. 2012</t>
  </si>
  <si>
    <t>MALORÁŽNÍ PUŠKA   3x20 1 kolo 20. 5. 2012</t>
  </si>
  <si>
    <t>1.kolo    20.5.</t>
  </si>
  <si>
    <t>AVZO 80063 Budišov nad Budišovkou 2012</t>
  </si>
  <si>
    <t>2.kolo 24.6.</t>
  </si>
  <si>
    <t>3.kolo 15.7.</t>
  </si>
  <si>
    <t>4.kolo 19.8.</t>
  </si>
  <si>
    <t>5.kolo 23.9.</t>
  </si>
  <si>
    <t>MALORÁŽNÍ PUŠKA  60 ran v leže 4 kolo 19.8.2010</t>
  </si>
  <si>
    <t>MALORÁŽNÍ PUŠKA   3x20 4 kolo 19.8.2010</t>
  </si>
  <si>
    <t>MALORÁŽNÍ PUŠKA  60 ran v leže 5 kolo 23.9.2010</t>
  </si>
  <si>
    <t>MALORÁŽNÍ PUŠKA   3x20 5 kolo 23.9.2010</t>
  </si>
  <si>
    <t>MALORÁŽNÍ PUŠKA  60 ran v leže konečné pořadí 2012</t>
  </si>
  <si>
    <t>MALORÁŽNÍ PUŠKA  3 x 20 ran konečné pořadí 2012</t>
  </si>
  <si>
    <t xml:space="preserve">MALORÁŽNÍ PUŠKA  60 ran v leže 2 kolo 24. 6. 2012 </t>
  </si>
  <si>
    <t>MALORÁŽNÍ PUŠKA   3x20 2 kolo 24.6.2012</t>
  </si>
  <si>
    <t>MALORÁŽNÍ PUŠKA  60 ran v leže 3 kolo 15.7. 2012</t>
  </si>
  <si>
    <t>MALORÁŽNÍ PUŠKA   3x20 3 kolo 15.7.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</si>
</sst>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 CE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5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148"/>
  <sheetViews>
    <sheetView workbookViewId="0" topLeftCell="A110">
      <selection activeCell="B139" sqref="B139"/>
    </sheetView>
  </sheetViews>
  <sheetFormatPr defaultColWidth="9.00390625" defaultRowHeight="12.75"/>
  <cols>
    <col min="2" max="2" width="29.75390625" style="0" customWidth="1"/>
    <col min="20" max="20" width="8.00390625" style="0" customWidth="1"/>
    <col min="21" max="21" width="20.125" style="0" customWidth="1"/>
  </cols>
  <sheetData>
    <row r="3" spans="2:17" ht="24" thickBot="1">
      <c r="B3" s="83" t="s">
        <v>78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4.25" thickBot="1" thickTop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4" t="s">
        <v>15</v>
      </c>
    </row>
    <row r="5" spans="2:17" ht="15.75" thickBot="1">
      <c r="B5" s="5" t="s">
        <v>16</v>
      </c>
      <c r="C5" s="6">
        <v>48</v>
      </c>
      <c r="D5" s="6">
        <v>46</v>
      </c>
      <c r="E5" s="6">
        <v>44</v>
      </c>
      <c r="F5" s="6">
        <v>43</v>
      </c>
      <c r="G5" s="6">
        <v>46</v>
      </c>
      <c r="H5" s="6">
        <v>42</v>
      </c>
      <c r="I5" s="6">
        <v>44</v>
      </c>
      <c r="J5" s="6">
        <v>49</v>
      </c>
      <c r="K5" s="6">
        <v>44</v>
      </c>
      <c r="L5" s="6">
        <v>46</v>
      </c>
      <c r="M5" s="6">
        <v>43</v>
      </c>
      <c r="N5" s="6">
        <v>45</v>
      </c>
      <c r="O5" s="7">
        <f>SUM(C5+D5+E5+F5+G5+H5+I5+J5+K5+L5+M5+N5)</f>
        <v>540</v>
      </c>
      <c r="P5" s="8">
        <v>1</v>
      </c>
      <c r="Q5" s="9">
        <v>25</v>
      </c>
    </row>
    <row r="6" spans="2:17" ht="15.75" thickBot="1">
      <c r="B6" s="5" t="s">
        <v>76</v>
      </c>
      <c r="C6" s="6">
        <v>40</v>
      </c>
      <c r="D6" s="6">
        <v>42</v>
      </c>
      <c r="E6" s="6">
        <v>41</v>
      </c>
      <c r="F6" s="6">
        <v>41</v>
      </c>
      <c r="G6" s="6">
        <v>43</v>
      </c>
      <c r="H6" s="6">
        <v>44</v>
      </c>
      <c r="I6" s="6">
        <v>43</v>
      </c>
      <c r="J6" s="6">
        <v>43</v>
      </c>
      <c r="K6" s="6">
        <v>45</v>
      </c>
      <c r="L6" s="6">
        <v>37</v>
      </c>
      <c r="M6" s="6">
        <v>45</v>
      </c>
      <c r="N6" s="6">
        <v>40</v>
      </c>
      <c r="O6" s="7">
        <f aca="true" t="shared" si="0" ref="O6:O14">SUM(C6+D6+E6+F6+G6+H6+I6+J6+K6+L6+M6+N6)</f>
        <v>504</v>
      </c>
      <c r="P6" s="8">
        <v>2</v>
      </c>
      <c r="Q6" s="9">
        <v>20</v>
      </c>
    </row>
    <row r="7" spans="2:17" ht="15.75" thickBot="1">
      <c r="B7" s="5" t="s">
        <v>18</v>
      </c>
      <c r="C7" s="6"/>
      <c r="D7" s="6">
        <v>81</v>
      </c>
      <c r="E7" s="6"/>
      <c r="F7" s="6">
        <v>82</v>
      </c>
      <c r="G7" s="6"/>
      <c r="H7" s="6">
        <v>85</v>
      </c>
      <c r="I7" s="6"/>
      <c r="J7" s="6">
        <v>84</v>
      </c>
      <c r="K7" s="6"/>
      <c r="L7" s="6">
        <v>89</v>
      </c>
      <c r="M7" s="6"/>
      <c r="N7" s="6">
        <v>82</v>
      </c>
      <c r="O7" s="7">
        <f t="shared" si="0"/>
        <v>503</v>
      </c>
      <c r="P7" s="8">
        <v>3</v>
      </c>
      <c r="Q7" s="9">
        <v>16</v>
      </c>
    </row>
    <row r="8" spans="2:17" ht="15.75" thickBot="1">
      <c r="B8" s="5" t="s">
        <v>19</v>
      </c>
      <c r="C8" s="6"/>
      <c r="D8" s="6">
        <v>79</v>
      </c>
      <c r="E8" s="6"/>
      <c r="F8" s="6">
        <v>79</v>
      </c>
      <c r="G8" s="6"/>
      <c r="H8" s="6">
        <v>65</v>
      </c>
      <c r="I8" s="6"/>
      <c r="J8" s="6">
        <v>73</v>
      </c>
      <c r="K8" s="6"/>
      <c r="L8" s="6">
        <v>67</v>
      </c>
      <c r="M8" s="6"/>
      <c r="N8" s="6">
        <v>75</v>
      </c>
      <c r="O8" s="7">
        <f t="shared" si="0"/>
        <v>438</v>
      </c>
      <c r="P8" s="8">
        <v>4</v>
      </c>
      <c r="Q8" s="9">
        <v>13</v>
      </c>
    </row>
    <row r="9" spans="2:17" ht="15.75" thickBot="1">
      <c r="B9" s="5" t="s">
        <v>20</v>
      </c>
      <c r="C9" s="6"/>
      <c r="D9" s="6">
        <v>50</v>
      </c>
      <c r="E9" s="6"/>
      <c r="F9" s="6">
        <v>54</v>
      </c>
      <c r="G9" s="6"/>
      <c r="H9" s="6">
        <v>69</v>
      </c>
      <c r="I9" s="6"/>
      <c r="J9" s="6">
        <v>43</v>
      </c>
      <c r="K9" s="6"/>
      <c r="L9" s="6">
        <v>51</v>
      </c>
      <c r="M9" s="6"/>
      <c r="N9" s="6">
        <v>60</v>
      </c>
      <c r="O9" s="7">
        <f t="shared" si="0"/>
        <v>327</v>
      </c>
      <c r="P9" s="8">
        <v>5</v>
      </c>
      <c r="Q9" s="9">
        <v>11</v>
      </c>
    </row>
    <row r="10" spans="2:17" ht="15.75" thickBot="1">
      <c r="B10" s="5" t="s">
        <v>33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0"/>
        <v>0</v>
      </c>
      <c r="P10" s="8">
        <v>6</v>
      </c>
      <c r="Q10" s="9">
        <v>10</v>
      </c>
    </row>
    <row r="11" spans="2:17" ht="15.75" thickBot="1">
      <c r="B11" s="5" t="s">
        <v>32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t="shared" si="0"/>
        <v>0</v>
      </c>
      <c r="P11" s="8"/>
      <c r="Q11" s="9"/>
    </row>
    <row r="12" spans="2:17" ht="15.75" thickBot="1"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SUM(C12+D12+E12+F12+G12+H12+I12+J12+K12+L12+M12+N12)</f>
        <v>0</v>
      </c>
      <c r="P12" s="8"/>
      <c r="Q12" s="9"/>
    </row>
    <row r="13" spans="2:17" ht="15.75" thickBot="1"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0"/>
        <v>0</v>
      </c>
      <c r="P13" s="8"/>
      <c r="Q13" s="9"/>
    </row>
    <row r="14" spans="2:17" ht="15.75" thickBo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0</v>
      </c>
      <c r="P14" s="13"/>
      <c r="Q14" s="14"/>
    </row>
    <row r="15" ht="13.5" thickTop="1">
      <c r="B15" s="15"/>
    </row>
    <row r="17" ht="13.5" thickBot="1"/>
    <row r="18" spans="2:11" ht="24.75" thickBot="1" thickTop="1">
      <c r="B18" s="84" t="s">
        <v>79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2:11" ht="14.25" thickBot="1" thickTop="1">
      <c r="B19" s="2" t="s">
        <v>0</v>
      </c>
      <c r="C19" s="3" t="s">
        <v>24</v>
      </c>
      <c r="D19" s="3" t="s">
        <v>25</v>
      </c>
      <c r="E19" s="3" t="s">
        <v>26</v>
      </c>
      <c r="F19" s="3" t="s">
        <v>27</v>
      </c>
      <c r="G19" s="3" t="s">
        <v>28</v>
      </c>
      <c r="H19" s="3" t="s">
        <v>29</v>
      </c>
      <c r="I19" s="3" t="s">
        <v>13</v>
      </c>
      <c r="J19" s="3" t="s">
        <v>14</v>
      </c>
      <c r="K19" s="4" t="s">
        <v>15</v>
      </c>
    </row>
    <row r="20" spans="2:11" ht="15.75" thickBot="1">
      <c r="B20" s="5" t="s">
        <v>16</v>
      </c>
      <c r="C20" s="16">
        <v>94</v>
      </c>
      <c r="D20" s="16">
        <v>87</v>
      </c>
      <c r="E20" s="16">
        <v>61</v>
      </c>
      <c r="F20" s="16">
        <v>49</v>
      </c>
      <c r="G20" s="16">
        <v>75</v>
      </c>
      <c r="H20" s="16">
        <v>80</v>
      </c>
      <c r="I20" s="7">
        <f>SUM(C20+D20+E20+F20+G20+H20)</f>
        <v>446</v>
      </c>
      <c r="J20" s="8">
        <v>1</v>
      </c>
      <c r="K20" s="9">
        <v>25</v>
      </c>
    </row>
    <row r="21" spans="2:11" ht="15.75" thickBot="1">
      <c r="B21" s="5" t="s">
        <v>18</v>
      </c>
      <c r="C21" s="16">
        <v>82</v>
      </c>
      <c r="D21" s="16">
        <v>81</v>
      </c>
      <c r="E21" s="16">
        <v>56</v>
      </c>
      <c r="F21" s="16">
        <v>47</v>
      </c>
      <c r="G21" s="16">
        <v>56</v>
      </c>
      <c r="H21" s="16">
        <v>74</v>
      </c>
      <c r="I21" s="7">
        <f aca="true" t="shared" si="1" ref="I21:I29">SUM(C21+D21+E21+F21+G21+H21)</f>
        <v>396</v>
      </c>
      <c r="J21" s="8">
        <v>2</v>
      </c>
      <c r="K21" s="9">
        <v>20</v>
      </c>
    </row>
    <row r="22" spans="2:11" ht="15.75" thickBot="1">
      <c r="B22" s="5" t="s">
        <v>74</v>
      </c>
      <c r="C22" s="16">
        <v>79</v>
      </c>
      <c r="D22" s="16">
        <v>79</v>
      </c>
      <c r="E22" s="16">
        <v>57</v>
      </c>
      <c r="F22" s="16">
        <v>55</v>
      </c>
      <c r="G22" s="16">
        <v>71</v>
      </c>
      <c r="H22" s="16">
        <v>63</v>
      </c>
      <c r="I22" s="7">
        <f t="shared" si="1"/>
        <v>404</v>
      </c>
      <c r="J22" s="8">
        <v>3</v>
      </c>
      <c r="K22" s="9">
        <v>16</v>
      </c>
    </row>
    <row r="23" spans="2:11" ht="15.75" thickBot="1">
      <c r="B23" s="5" t="s">
        <v>23</v>
      </c>
      <c r="C23" s="16"/>
      <c r="D23" s="16"/>
      <c r="E23" s="16"/>
      <c r="F23" s="16"/>
      <c r="G23" s="16"/>
      <c r="H23" s="16"/>
      <c r="I23" s="7">
        <f t="shared" si="1"/>
        <v>0</v>
      </c>
      <c r="J23" s="8"/>
      <c r="K23" s="9"/>
    </row>
    <row r="24" spans="2:11" ht="15.75" thickBot="1">
      <c r="B24" s="5"/>
      <c r="C24" s="16"/>
      <c r="D24" s="16"/>
      <c r="E24" s="16"/>
      <c r="F24" s="16"/>
      <c r="G24" s="16"/>
      <c r="H24" s="16"/>
      <c r="I24" s="7">
        <f t="shared" si="1"/>
        <v>0</v>
      </c>
      <c r="J24" s="8"/>
      <c r="K24" s="9"/>
    </row>
    <row r="25" spans="2:11" ht="15.75" thickBot="1">
      <c r="B25" s="5"/>
      <c r="C25" s="16"/>
      <c r="D25" s="16"/>
      <c r="E25" s="16"/>
      <c r="F25" s="16"/>
      <c r="G25" s="16"/>
      <c r="H25" s="16"/>
      <c r="I25" s="7">
        <f t="shared" si="1"/>
        <v>0</v>
      </c>
      <c r="J25" s="8"/>
      <c r="K25" s="9"/>
    </row>
    <row r="26" spans="2:11" ht="15.75" thickBot="1">
      <c r="B26" s="5"/>
      <c r="C26" s="16"/>
      <c r="D26" s="16"/>
      <c r="E26" s="16"/>
      <c r="F26" s="16"/>
      <c r="G26" s="16"/>
      <c r="H26" s="16"/>
      <c r="I26" s="7">
        <f t="shared" si="1"/>
        <v>0</v>
      </c>
      <c r="J26" s="8"/>
      <c r="K26" s="9"/>
    </row>
    <row r="27" spans="2:11" ht="15.75" thickBot="1">
      <c r="B27" s="5"/>
      <c r="C27" s="16"/>
      <c r="D27" s="16"/>
      <c r="E27" s="16"/>
      <c r="F27" s="16"/>
      <c r="G27" s="16"/>
      <c r="H27" s="16"/>
      <c r="I27" s="7">
        <f t="shared" si="1"/>
        <v>0</v>
      </c>
      <c r="J27" s="8"/>
      <c r="K27" s="9"/>
    </row>
    <row r="28" spans="2:11" ht="15.75" thickBot="1">
      <c r="B28" s="5"/>
      <c r="C28" s="16"/>
      <c r="D28" s="16"/>
      <c r="E28" s="16"/>
      <c r="F28" s="16"/>
      <c r="G28" s="16"/>
      <c r="H28" s="16"/>
      <c r="I28" s="7">
        <f t="shared" si="1"/>
        <v>0</v>
      </c>
      <c r="J28" s="8"/>
      <c r="K28" s="9"/>
    </row>
    <row r="29" spans="2:11" ht="15.75" thickBot="1">
      <c r="B29" s="11"/>
      <c r="C29" s="18"/>
      <c r="D29" s="18"/>
      <c r="E29" s="18"/>
      <c r="F29" s="18"/>
      <c r="G29" s="18"/>
      <c r="H29" s="18"/>
      <c r="I29" s="74">
        <f t="shared" si="1"/>
        <v>0</v>
      </c>
      <c r="J29" s="13"/>
      <c r="K29" s="14"/>
    </row>
    <row r="30" ht="13.5" thickTop="1"/>
    <row r="33" spans="2:17" ht="24" thickBot="1">
      <c r="B33" s="83" t="s">
        <v>92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2:17" ht="14.25" thickBot="1" thickTop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  <c r="Q34" s="4" t="s">
        <v>15</v>
      </c>
    </row>
    <row r="35" spans="2:17" ht="15.75" thickBot="1">
      <c r="B35" s="5" t="s">
        <v>16</v>
      </c>
      <c r="C35" s="6">
        <v>42</v>
      </c>
      <c r="D35" s="6">
        <v>46</v>
      </c>
      <c r="E35" s="6">
        <v>46</v>
      </c>
      <c r="F35" s="6">
        <v>44</v>
      </c>
      <c r="G35" s="6">
        <v>48</v>
      </c>
      <c r="H35" s="6">
        <v>46</v>
      </c>
      <c r="I35" s="6">
        <v>43</v>
      </c>
      <c r="J35" s="6">
        <v>44</v>
      </c>
      <c r="K35" s="6">
        <v>48</v>
      </c>
      <c r="L35" s="6">
        <v>46</v>
      </c>
      <c r="M35" s="6">
        <v>44</v>
      </c>
      <c r="N35" s="6">
        <v>46</v>
      </c>
      <c r="O35" s="7">
        <f>SUM(C35+D35+E35+F35+G35+H35+I35+J35+K35+L35+M35+N35)</f>
        <v>543</v>
      </c>
      <c r="P35" s="8">
        <v>1</v>
      </c>
      <c r="Q35" s="9">
        <v>25</v>
      </c>
    </row>
    <row r="36" spans="2:17" ht="15.75" thickBot="1">
      <c r="B36" s="5" t="s">
        <v>18</v>
      </c>
      <c r="C36" s="6"/>
      <c r="D36" s="6">
        <v>83</v>
      </c>
      <c r="E36" s="6"/>
      <c r="F36" s="6">
        <v>88</v>
      </c>
      <c r="G36" s="6"/>
      <c r="H36" s="6">
        <v>82</v>
      </c>
      <c r="I36" s="6"/>
      <c r="J36" s="6">
        <v>83</v>
      </c>
      <c r="K36" s="6"/>
      <c r="L36" s="6">
        <v>86</v>
      </c>
      <c r="M36" s="6"/>
      <c r="N36" s="6">
        <v>83</v>
      </c>
      <c r="O36" s="7">
        <f aca="true" t="shared" si="2" ref="O36:O43">SUM(C36+D36+E36+F36+G36+H36+I36+J36+K36+L36+M36+N36)</f>
        <v>505</v>
      </c>
      <c r="P36" s="8">
        <v>2</v>
      </c>
      <c r="Q36" s="9">
        <v>20</v>
      </c>
    </row>
    <row r="37" spans="2:17" ht="15.75" thickBot="1">
      <c r="B37" s="5" t="s">
        <v>76</v>
      </c>
      <c r="C37" s="6">
        <v>34</v>
      </c>
      <c r="D37" s="6">
        <v>39</v>
      </c>
      <c r="E37" s="6">
        <v>36</v>
      </c>
      <c r="F37" s="6">
        <v>43</v>
      </c>
      <c r="G37" s="6">
        <v>42</v>
      </c>
      <c r="H37" s="6">
        <v>41</v>
      </c>
      <c r="I37" s="6">
        <v>45</v>
      </c>
      <c r="J37" s="6">
        <v>46</v>
      </c>
      <c r="K37" s="6">
        <v>46</v>
      </c>
      <c r="L37" s="6">
        <v>36</v>
      </c>
      <c r="M37" s="6">
        <v>40</v>
      </c>
      <c r="N37" s="6">
        <v>40</v>
      </c>
      <c r="O37" s="7">
        <f t="shared" si="2"/>
        <v>488</v>
      </c>
      <c r="P37" s="8">
        <v>3</v>
      </c>
      <c r="Q37" s="9">
        <v>16</v>
      </c>
    </row>
    <row r="38" spans="2:17" ht="15.75" thickBot="1">
      <c r="B38" s="5" t="s">
        <v>19</v>
      </c>
      <c r="C38" s="6"/>
      <c r="D38" s="6">
        <v>75</v>
      </c>
      <c r="E38" s="6"/>
      <c r="F38" s="6">
        <v>74</v>
      </c>
      <c r="G38" s="6"/>
      <c r="H38" s="6">
        <v>67</v>
      </c>
      <c r="I38" s="6"/>
      <c r="J38" s="6">
        <v>83</v>
      </c>
      <c r="K38" s="6"/>
      <c r="L38" s="6">
        <v>82</v>
      </c>
      <c r="M38" s="6"/>
      <c r="N38" s="6">
        <v>72</v>
      </c>
      <c r="O38" s="7">
        <f t="shared" si="2"/>
        <v>453</v>
      </c>
      <c r="P38" s="8">
        <v>4</v>
      </c>
      <c r="Q38" s="9">
        <v>13</v>
      </c>
    </row>
    <row r="39" spans="2:17" ht="15.75" thickBot="1">
      <c r="B39" s="5" t="s">
        <v>20</v>
      </c>
      <c r="C39" s="6"/>
      <c r="D39" s="6">
        <v>66</v>
      </c>
      <c r="E39" s="6"/>
      <c r="F39" s="6">
        <v>60</v>
      </c>
      <c r="G39" s="6"/>
      <c r="H39" s="6">
        <v>67</v>
      </c>
      <c r="I39" s="6"/>
      <c r="J39" s="6">
        <v>65</v>
      </c>
      <c r="K39" s="6"/>
      <c r="L39" s="6">
        <v>66</v>
      </c>
      <c r="M39" s="6"/>
      <c r="N39" s="6">
        <v>35</v>
      </c>
      <c r="O39" s="7">
        <f t="shared" si="2"/>
        <v>359</v>
      </c>
      <c r="P39" s="8">
        <v>5</v>
      </c>
      <c r="Q39" s="9">
        <v>11</v>
      </c>
    </row>
    <row r="40" spans="2:17" ht="15.75" thickBot="1">
      <c r="B40" s="5" t="s">
        <v>32</v>
      </c>
      <c r="C40" s="6"/>
      <c r="D40" s="6">
        <v>76</v>
      </c>
      <c r="E40" s="6"/>
      <c r="F40" s="6">
        <v>67</v>
      </c>
      <c r="G40" s="6"/>
      <c r="H40" s="6">
        <v>76</v>
      </c>
      <c r="I40" s="6"/>
      <c r="J40" s="6">
        <v>75</v>
      </c>
      <c r="K40" s="6"/>
      <c r="L40" s="6">
        <v>0</v>
      </c>
      <c r="M40" s="6"/>
      <c r="N40" s="6">
        <v>0</v>
      </c>
      <c r="O40" s="7">
        <f t="shared" si="2"/>
        <v>294</v>
      </c>
      <c r="P40" s="8"/>
      <c r="Q40" s="9">
        <v>10</v>
      </c>
    </row>
    <row r="41" spans="2:17" ht="15.75" thickBot="1">
      <c r="B41" s="5" t="s">
        <v>31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>
        <f t="shared" si="2"/>
        <v>0</v>
      </c>
      <c r="P41" s="8"/>
      <c r="Q41" s="9"/>
    </row>
    <row r="42" spans="2:17" ht="15.75" thickBot="1">
      <c r="B42" s="5" t="s">
        <v>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>
        <f t="shared" si="2"/>
        <v>0</v>
      </c>
      <c r="P42" s="8"/>
      <c r="Q42" s="9"/>
    </row>
    <row r="43" spans="2:17" ht="15.75" thickBot="1">
      <c r="B43" s="5" t="s">
        <v>23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>
        <f t="shared" si="2"/>
        <v>0</v>
      </c>
      <c r="P43" s="8"/>
      <c r="Q43" s="9"/>
    </row>
    <row r="44" spans="2:17" ht="15.75" thickBot="1">
      <c r="B44" s="11" t="s">
        <v>30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>
        <v>0</v>
      </c>
      <c r="P44" s="13"/>
      <c r="Q44" s="14"/>
    </row>
    <row r="45" ht="13.5" thickTop="1">
      <c r="B45" s="15"/>
    </row>
    <row r="47" ht="13.5" thickBot="1"/>
    <row r="48" spans="2:11" ht="24.75" thickBot="1" thickTop="1">
      <c r="B48" s="84" t="s">
        <v>93</v>
      </c>
      <c r="C48" s="85"/>
      <c r="D48" s="85"/>
      <c r="E48" s="85"/>
      <c r="F48" s="85"/>
      <c r="G48" s="85"/>
      <c r="H48" s="85"/>
      <c r="I48" s="85"/>
      <c r="J48" s="85"/>
      <c r="K48" s="86"/>
    </row>
    <row r="49" spans="2:11" ht="14.25" thickBot="1" thickTop="1">
      <c r="B49" s="2" t="s">
        <v>0</v>
      </c>
      <c r="C49" s="3" t="s">
        <v>24</v>
      </c>
      <c r="D49" s="3" t="s">
        <v>25</v>
      </c>
      <c r="E49" s="3" t="s">
        <v>26</v>
      </c>
      <c r="F49" s="3" t="s">
        <v>27</v>
      </c>
      <c r="G49" s="3" t="s">
        <v>28</v>
      </c>
      <c r="H49" s="3" t="s">
        <v>29</v>
      </c>
      <c r="I49" s="3" t="s">
        <v>13</v>
      </c>
      <c r="J49" s="3" t="s">
        <v>14</v>
      </c>
      <c r="K49" s="4" t="s">
        <v>15</v>
      </c>
    </row>
    <row r="50" spans="2:11" ht="15.75" thickBot="1">
      <c r="B50" s="5" t="s">
        <v>16</v>
      </c>
      <c r="C50" s="16">
        <v>88</v>
      </c>
      <c r="D50" s="16">
        <v>90</v>
      </c>
      <c r="E50" s="16">
        <v>53</v>
      </c>
      <c r="F50" s="16">
        <v>67</v>
      </c>
      <c r="G50" s="16">
        <v>74</v>
      </c>
      <c r="H50" s="16">
        <v>82</v>
      </c>
      <c r="I50" s="7">
        <f>SUM(C50+D50+E50+F50+G50+H50)</f>
        <v>454</v>
      </c>
      <c r="J50" s="8">
        <v>1</v>
      </c>
      <c r="K50" s="9">
        <v>25</v>
      </c>
    </row>
    <row r="51" spans="2:11" ht="15.75" thickBot="1">
      <c r="B51" s="5" t="s">
        <v>19</v>
      </c>
      <c r="C51" s="16">
        <v>75</v>
      </c>
      <c r="D51" s="16">
        <v>74</v>
      </c>
      <c r="E51" s="16">
        <v>57</v>
      </c>
      <c r="F51" s="16">
        <v>59</v>
      </c>
      <c r="G51" s="16">
        <v>68</v>
      </c>
      <c r="H51" s="16">
        <v>63</v>
      </c>
      <c r="I51" s="7">
        <f aca="true" t="shared" si="3" ref="I51:I57">SUM(C51+D51+E51+F51+G51+H51)</f>
        <v>396</v>
      </c>
      <c r="J51" s="8">
        <v>2</v>
      </c>
      <c r="K51" s="9">
        <v>20</v>
      </c>
    </row>
    <row r="52" spans="2:11" ht="15.75" thickBot="1">
      <c r="B52" s="5" t="s">
        <v>18</v>
      </c>
      <c r="C52" s="16">
        <v>83</v>
      </c>
      <c r="D52" s="16">
        <v>88</v>
      </c>
      <c r="E52" s="16">
        <v>68</v>
      </c>
      <c r="F52" s="16">
        <v>40</v>
      </c>
      <c r="G52" s="16">
        <v>50</v>
      </c>
      <c r="H52" s="16">
        <v>64</v>
      </c>
      <c r="I52" s="7">
        <f t="shared" si="3"/>
        <v>393</v>
      </c>
      <c r="J52" s="8">
        <v>3</v>
      </c>
      <c r="K52" s="9">
        <v>16</v>
      </c>
    </row>
    <row r="53" spans="2:11" ht="15.75" thickBot="1">
      <c r="B53" s="5" t="s">
        <v>17</v>
      </c>
      <c r="C53" s="16"/>
      <c r="D53" s="16"/>
      <c r="E53" s="16"/>
      <c r="F53" s="16"/>
      <c r="G53" s="16"/>
      <c r="H53" s="16"/>
      <c r="I53" s="7">
        <f t="shared" si="3"/>
        <v>0</v>
      </c>
      <c r="J53" s="8"/>
      <c r="K53" s="9"/>
    </row>
    <row r="54" spans="2:11" ht="15.75" thickBot="1">
      <c r="B54" s="5" t="s">
        <v>21</v>
      </c>
      <c r="C54" s="16"/>
      <c r="D54" s="16"/>
      <c r="E54" s="16"/>
      <c r="F54" s="16"/>
      <c r="G54" s="16"/>
      <c r="H54" s="16"/>
      <c r="I54" s="7">
        <f t="shared" si="3"/>
        <v>0</v>
      </c>
      <c r="J54" s="8"/>
      <c r="K54" s="9"/>
    </row>
    <row r="55" spans="2:11" ht="15.75" thickBot="1">
      <c r="B55" s="5" t="s">
        <v>23</v>
      </c>
      <c r="C55" s="16"/>
      <c r="D55" s="16"/>
      <c r="E55" s="16"/>
      <c r="F55" s="16"/>
      <c r="G55" s="16"/>
      <c r="H55" s="16"/>
      <c r="I55" s="7">
        <f t="shared" si="3"/>
        <v>0</v>
      </c>
      <c r="J55" s="8"/>
      <c r="K55" s="9"/>
    </row>
    <row r="56" spans="2:11" ht="15.75" thickBot="1">
      <c r="B56" s="5" t="s">
        <v>30</v>
      </c>
      <c r="C56" s="16"/>
      <c r="D56" s="16"/>
      <c r="E56" s="16"/>
      <c r="F56" s="16"/>
      <c r="G56" s="16"/>
      <c r="H56" s="16"/>
      <c r="I56" s="7">
        <f t="shared" si="3"/>
        <v>0</v>
      </c>
      <c r="J56" s="8"/>
      <c r="K56" s="9"/>
    </row>
    <row r="57" spans="2:11" ht="15.75" thickBot="1">
      <c r="B57" s="5"/>
      <c r="C57" s="16"/>
      <c r="D57" s="16"/>
      <c r="E57" s="16"/>
      <c r="F57" s="16"/>
      <c r="G57" s="16"/>
      <c r="H57" s="16"/>
      <c r="I57" s="7">
        <f t="shared" si="3"/>
        <v>0</v>
      </c>
      <c r="J57" s="8"/>
      <c r="K57" s="9"/>
    </row>
    <row r="58" spans="2:11" ht="15.75" thickBot="1">
      <c r="B58" s="5"/>
      <c r="C58" s="16"/>
      <c r="D58" s="16"/>
      <c r="E58" s="16"/>
      <c r="F58" s="16"/>
      <c r="G58" s="16"/>
      <c r="H58" s="16"/>
      <c r="I58" s="17">
        <v>0</v>
      </c>
      <c r="J58" s="8"/>
      <c r="K58" s="9"/>
    </row>
    <row r="59" spans="2:11" ht="15.75" thickBot="1">
      <c r="B59" s="11"/>
      <c r="C59" s="18"/>
      <c r="D59" s="18"/>
      <c r="E59" s="18"/>
      <c r="F59" s="18"/>
      <c r="G59" s="18"/>
      <c r="H59" s="18"/>
      <c r="I59" s="19"/>
      <c r="J59" s="13"/>
      <c r="K59" s="14"/>
    </row>
    <row r="60" ht="13.5" thickTop="1"/>
    <row r="63" spans="2:17" ht="24" thickBot="1">
      <c r="B63" s="83" t="s">
        <v>94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2:17" ht="14.25" thickBot="1" thickTop="1">
      <c r="B64" s="2" t="s">
        <v>0</v>
      </c>
      <c r="C64" s="3" t="s">
        <v>1</v>
      </c>
      <c r="D64" s="3" t="s">
        <v>2</v>
      </c>
      <c r="E64" s="3" t="s">
        <v>3</v>
      </c>
      <c r="F64" s="3" t="s">
        <v>4</v>
      </c>
      <c r="G64" s="3" t="s">
        <v>5</v>
      </c>
      <c r="H64" s="3" t="s">
        <v>6</v>
      </c>
      <c r="I64" s="3" t="s">
        <v>7</v>
      </c>
      <c r="J64" s="3" t="s">
        <v>8</v>
      </c>
      <c r="K64" s="3" t="s">
        <v>9</v>
      </c>
      <c r="L64" s="3" t="s">
        <v>10</v>
      </c>
      <c r="M64" s="3" t="s">
        <v>11</v>
      </c>
      <c r="N64" s="3" t="s">
        <v>12</v>
      </c>
      <c r="O64" s="3" t="s">
        <v>13</v>
      </c>
      <c r="P64" s="3" t="s">
        <v>14</v>
      </c>
      <c r="Q64" s="4" t="s">
        <v>15</v>
      </c>
    </row>
    <row r="65" spans="2:17" ht="15.75" thickBot="1">
      <c r="B65" s="5" t="s">
        <v>16</v>
      </c>
      <c r="C65" s="6">
        <v>42</v>
      </c>
      <c r="D65" s="6">
        <v>44</v>
      </c>
      <c r="E65" s="6">
        <v>44</v>
      </c>
      <c r="F65" s="6">
        <v>42</v>
      </c>
      <c r="G65" s="6">
        <v>45</v>
      </c>
      <c r="H65" s="6">
        <v>48</v>
      </c>
      <c r="I65" s="6">
        <v>42</v>
      </c>
      <c r="J65" s="6">
        <v>47</v>
      </c>
      <c r="K65" s="6">
        <v>44</v>
      </c>
      <c r="L65" s="6">
        <v>45</v>
      </c>
      <c r="M65" s="6">
        <v>46</v>
      </c>
      <c r="N65" s="6">
        <v>42</v>
      </c>
      <c r="O65" s="7">
        <f aca="true" t="shared" si="4" ref="O65:O73">SUM(C65+D65+E65+F65+G65+H65+I65+J65+K65+L65+M65+N65)</f>
        <v>531</v>
      </c>
      <c r="P65" s="8">
        <v>1</v>
      </c>
      <c r="Q65" s="9">
        <v>25</v>
      </c>
    </row>
    <row r="66" spans="2:17" ht="15.75" thickBot="1">
      <c r="B66" s="5" t="s">
        <v>76</v>
      </c>
      <c r="C66" s="6">
        <v>43</v>
      </c>
      <c r="D66" s="6">
        <v>46</v>
      </c>
      <c r="E66" s="6">
        <v>41</v>
      </c>
      <c r="F66" s="6">
        <v>38</v>
      </c>
      <c r="G66" s="6">
        <v>36</v>
      </c>
      <c r="H66" s="6">
        <v>45</v>
      </c>
      <c r="I66" s="6">
        <v>41</v>
      </c>
      <c r="J66" s="6">
        <v>45</v>
      </c>
      <c r="K66" s="6">
        <v>48</v>
      </c>
      <c r="L66" s="6">
        <v>42</v>
      </c>
      <c r="M66" s="6">
        <v>48</v>
      </c>
      <c r="N66" s="6">
        <v>43</v>
      </c>
      <c r="O66" s="7">
        <f t="shared" si="4"/>
        <v>516</v>
      </c>
      <c r="P66" s="8">
        <v>2</v>
      </c>
      <c r="Q66" s="9">
        <v>20</v>
      </c>
    </row>
    <row r="67" spans="2:17" ht="15.75" thickBot="1">
      <c r="B67" s="5" t="s">
        <v>18</v>
      </c>
      <c r="C67" s="6"/>
      <c r="D67" s="6">
        <v>86</v>
      </c>
      <c r="E67" s="6"/>
      <c r="F67" s="6">
        <v>81</v>
      </c>
      <c r="G67" s="6"/>
      <c r="H67" s="6">
        <v>84</v>
      </c>
      <c r="I67" s="6"/>
      <c r="J67" s="6">
        <v>86</v>
      </c>
      <c r="K67" s="6"/>
      <c r="L67" s="6">
        <v>85</v>
      </c>
      <c r="M67" s="6"/>
      <c r="N67" s="6">
        <v>87</v>
      </c>
      <c r="O67" s="7">
        <f t="shared" si="4"/>
        <v>509</v>
      </c>
      <c r="P67" s="8">
        <v>3</v>
      </c>
      <c r="Q67" s="9">
        <v>16</v>
      </c>
    </row>
    <row r="68" spans="2:17" ht="15.75" thickBot="1">
      <c r="B68" s="5" t="s">
        <v>32</v>
      </c>
      <c r="C68" s="6"/>
      <c r="D68" s="6">
        <v>78</v>
      </c>
      <c r="E68" s="6"/>
      <c r="F68" s="6">
        <v>85</v>
      </c>
      <c r="G68" s="6"/>
      <c r="H68" s="6">
        <v>82</v>
      </c>
      <c r="I68" s="6"/>
      <c r="J68" s="6">
        <v>67</v>
      </c>
      <c r="K68" s="6"/>
      <c r="L68" s="6">
        <v>76</v>
      </c>
      <c r="M68" s="6"/>
      <c r="N68" s="6">
        <v>73</v>
      </c>
      <c r="O68" s="7">
        <f t="shared" si="4"/>
        <v>461</v>
      </c>
      <c r="P68" s="8">
        <v>4</v>
      </c>
      <c r="Q68" s="9">
        <v>13</v>
      </c>
    </row>
    <row r="69" spans="2:17" ht="15.75" thickBot="1">
      <c r="B69" s="5" t="s">
        <v>20</v>
      </c>
      <c r="C69" s="6"/>
      <c r="D69" s="6">
        <v>74</v>
      </c>
      <c r="E69" s="6"/>
      <c r="F69" s="6">
        <v>66</v>
      </c>
      <c r="G69" s="6"/>
      <c r="H69" s="6">
        <v>67</v>
      </c>
      <c r="I69" s="6"/>
      <c r="J69" s="6">
        <v>70</v>
      </c>
      <c r="K69" s="6"/>
      <c r="L69" s="6">
        <v>60</v>
      </c>
      <c r="M69" s="6"/>
      <c r="N69" s="6">
        <v>49</v>
      </c>
      <c r="O69" s="7">
        <f t="shared" si="4"/>
        <v>386</v>
      </c>
      <c r="P69" s="8">
        <v>5</v>
      </c>
      <c r="Q69" s="9">
        <v>11</v>
      </c>
    </row>
    <row r="70" spans="2:17" ht="15.75" thickBot="1">
      <c r="B70" s="5" t="s">
        <v>19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>
        <f t="shared" si="4"/>
        <v>0</v>
      </c>
      <c r="P70" s="8"/>
      <c r="Q70" s="9"/>
    </row>
    <row r="71" spans="2:17" ht="15.75" thickBot="1">
      <c r="B71" s="5" t="s">
        <v>23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>
        <f t="shared" si="4"/>
        <v>0</v>
      </c>
      <c r="P71" s="8"/>
      <c r="Q71" s="9"/>
    </row>
    <row r="72" spans="2:17" ht="15.75" thickBot="1">
      <c r="B72" s="5" t="s">
        <v>31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>
        <f t="shared" si="4"/>
        <v>0</v>
      </c>
      <c r="P72" s="8"/>
      <c r="Q72" s="9"/>
    </row>
    <row r="73" spans="2:17" ht="15.75" thickBot="1">
      <c r="B73" s="5" t="s">
        <v>17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>
        <f t="shared" si="4"/>
        <v>0</v>
      </c>
      <c r="P73" s="8"/>
      <c r="Q73" s="9"/>
    </row>
    <row r="74" spans="2:17" ht="15.75" thickBot="1">
      <c r="B74" s="11" t="s">
        <v>21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7">
        <v>0</v>
      </c>
      <c r="P74" s="13"/>
      <c r="Q74" s="14"/>
    </row>
    <row r="75" ht="13.5" thickTop="1">
      <c r="B75" s="15"/>
    </row>
    <row r="77" ht="13.5" thickBot="1"/>
    <row r="78" spans="2:35" ht="24.75" thickBot="1" thickTop="1">
      <c r="B78" s="84" t="s">
        <v>95</v>
      </c>
      <c r="C78" s="85"/>
      <c r="D78" s="85"/>
      <c r="E78" s="85"/>
      <c r="F78" s="85"/>
      <c r="G78" s="85"/>
      <c r="H78" s="85"/>
      <c r="I78" s="85"/>
      <c r="J78" s="85"/>
      <c r="K78" s="86"/>
      <c r="T78" s="83" t="s">
        <v>90</v>
      </c>
      <c r="U78" s="83"/>
      <c r="V78" s="83"/>
      <c r="W78" s="83"/>
      <c r="X78" s="83"/>
      <c r="Y78" s="83"/>
      <c r="Z78" s="83"/>
      <c r="AA78" s="83"/>
      <c r="AB78" s="1"/>
      <c r="AC78" s="1"/>
      <c r="AD78" s="1"/>
      <c r="AE78" s="1"/>
      <c r="AF78" s="1"/>
      <c r="AG78" s="1"/>
      <c r="AH78" s="1"/>
      <c r="AI78" s="1"/>
    </row>
    <row r="79" spans="2:28" ht="14.25" thickBot="1" thickTop="1">
      <c r="B79" s="2" t="s">
        <v>0</v>
      </c>
      <c r="C79" s="3" t="s">
        <v>24</v>
      </c>
      <c r="D79" s="3" t="s">
        <v>25</v>
      </c>
      <c r="E79" s="3" t="s">
        <v>26</v>
      </c>
      <c r="F79" s="3" t="s">
        <v>27</v>
      </c>
      <c r="G79" s="3" t="s">
        <v>28</v>
      </c>
      <c r="H79" s="3" t="s">
        <v>29</v>
      </c>
      <c r="I79" s="3" t="s">
        <v>13</v>
      </c>
      <c r="J79" s="3" t="s">
        <v>14</v>
      </c>
      <c r="K79" s="4" t="s">
        <v>15</v>
      </c>
      <c r="T79" s="20" t="s">
        <v>34</v>
      </c>
      <c r="U79" s="21" t="s">
        <v>41</v>
      </c>
      <c r="V79" s="22" t="s">
        <v>42</v>
      </c>
      <c r="W79" s="22" t="s">
        <v>43</v>
      </c>
      <c r="X79" s="22" t="s">
        <v>44</v>
      </c>
      <c r="Y79" s="22" t="s">
        <v>45</v>
      </c>
      <c r="Z79" s="22" t="s">
        <v>73</v>
      </c>
      <c r="AA79" s="77" t="s">
        <v>13</v>
      </c>
      <c r="AB79" s="23" t="s">
        <v>15</v>
      </c>
    </row>
    <row r="80" spans="2:28" ht="15.75" thickBot="1">
      <c r="B80" s="5" t="s">
        <v>16</v>
      </c>
      <c r="C80" s="16">
        <v>86</v>
      </c>
      <c r="D80" s="16">
        <v>86</v>
      </c>
      <c r="E80" s="16">
        <v>64</v>
      </c>
      <c r="F80" s="16">
        <v>67</v>
      </c>
      <c r="G80" s="16">
        <v>83</v>
      </c>
      <c r="H80" s="16">
        <v>80</v>
      </c>
      <c r="I80" s="7">
        <f aca="true" t="shared" si="5" ref="I80:I86">SUM(C80+D80+E80+F80+G80+H80)</f>
        <v>466</v>
      </c>
      <c r="J80" s="8">
        <v>1</v>
      </c>
      <c r="K80" s="9">
        <v>25</v>
      </c>
      <c r="T80" s="24" t="s">
        <v>35</v>
      </c>
      <c r="U80" s="25" t="s">
        <v>16</v>
      </c>
      <c r="V80" s="29">
        <v>540</v>
      </c>
      <c r="W80" s="29"/>
      <c r="X80" s="29"/>
      <c r="Y80" s="29"/>
      <c r="Z80" s="75"/>
      <c r="AA80" s="78">
        <f>SUM(V80+W80+X80+Y80+Z80)</f>
        <v>540</v>
      </c>
      <c r="AB80" s="76">
        <v>25</v>
      </c>
    </row>
    <row r="81" spans="2:28" ht="15.75" thickBot="1">
      <c r="B81" s="5" t="s">
        <v>18</v>
      </c>
      <c r="C81" s="16">
        <v>86</v>
      </c>
      <c r="D81" s="16">
        <v>81</v>
      </c>
      <c r="E81" s="16">
        <v>36</v>
      </c>
      <c r="F81" s="16">
        <v>50</v>
      </c>
      <c r="G81" s="16">
        <v>71</v>
      </c>
      <c r="H81" s="16">
        <v>79</v>
      </c>
      <c r="I81" s="7">
        <f t="shared" si="5"/>
        <v>403</v>
      </c>
      <c r="J81" s="8">
        <v>2</v>
      </c>
      <c r="K81" s="9">
        <v>20</v>
      </c>
      <c r="T81" s="24" t="s">
        <v>36</v>
      </c>
      <c r="U81" s="32" t="s">
        <v>76</v>
      </c>
      <c r="V81" s="29">
        <v>504</v>
      </c>
      <c r="W81" s="29"/>
      <c r="X81" s="29"/>
      <c r="Y81" s="29"/>
      <c r="Z81" s="41"/>
      <c r="AA81" s="78">
        <f aca="true" t="shared" si="6" ref="AA81:AA86">SUM(V81+W81+X81+Y81+Z81)</f>
        <v>504</v>
      </c>
      <c r="AB81" s="28">
        <v>20</v>
      </c>
    </row>
    <row r="82" spans="2:28" ht="15.75" thickBot="1">
      <c r="B82" s="5" t="s">
        <v>19</v>
      </c>
      <c r="C82" s="16"/>
      <c r="D82" s="16"/>
      <c r="E82" s="16"/>
      <c r="F82" s="16"/>
      <c r="G82" s="16"/>
      <c r="H82" s="16"/>
      <c r="I82" s="7">
        <f t="shared" si="5"/>
        <v>0</v>
      </c>
      <c r="J82" s="8">
        <v>3</v>
      </c>
      <c r="K82" s="9">
        <v>16</v>
      </c>
      <c r="T82" s="24" t="s">
        <v>37</v>
      </c>
      <c r="U82" s="25" t="s">
        <v>18</v>
      </c>
      <c r="V82" s="29">
        <v>503</v>
      </c>
      <c r="W82" s="29"/>
      <c r="X82" s="29"/>
      <c r="Y82" s="29"/>
      <c r="Z82" s="41"/>
      <c r="AA82" s="78">
        <f t="shared" si="6"/>
        <v>503</v>
      </c>
      <c r="AB82" s="28">
        <v>16</v>
      </c>
    </row>
    <row r="83" spans="2:28" ht="15.75" thickBot="1">
      <c r="B83" s="5" t="s">
        <v>23</v>
      </c>
      <c r="C83" s="16"/>
      <c r="D83" s="16"/>
      <c r="E83" s="16"/>
      <c r="F83" s="16"/>
      <c r="G83" s="16"/>
      <c r="H83" s="16"/>
      <c r="I83" s="7">
        <f t="shared" si="5"/>
        <v>0</v>
      </c>
      <c r="J83" s="8"/>
      <c r="K83" s="9"/>
      <c r="T83" s="24" t="s">
        <v>38</v>
      </c>
      <c r="U83" s="25" t="s">
        <v>19</v>
      </c>
      <c r="V83" s="29">
        <v>438</v>
      </c>
      <c r="W83" s="29"/>
      <c r="X83" s="29"/>
      <c r="Y83" s="81"/>
      <c r="Z83" s="27"/>
      <c r="AA83" s="78">
        <f t="shared" si="6"/>
        <v>438</v>
      </c>
      <c r="AB83" s="28">
        <v>13</v>
      </c>
    </row>
    <row r="84" spans="2:28" ht="15.75" thickBot="1">
      <c r="B84" s="5" t="s">
        <v>30</v>
      </c>
      <c r="C84" s="16"/>
      <c r="D84" s="16"/>
      <c r="E84" s="16"/>
      <c r="F84" s="16"/>
      <c r="G84" s="16"/>
      <c r="H84" s="16"/>
      <c r="I84" s="7">
        <f t="shared" si="5"/>
        <v>0</v>
      </c>
      <c r="J84" s="8"/>
      <c r="K84" s="9"/>
      <c r="T84" s="24" t="s">
        <v>39</v>
      </c>
      <c r="U84" s="25" t="s">
        <v>48</v>
      </c>
      <c r="V84" s="29"/>
      <c r="W84" s="29"/>
      <c r="X84" s="29"/>
      <c r="Y84" s="29"/>
      <c r="Z84" s="41"/>
      <c r="AA84" s="78">
        <f t="shared" si="6"/>
        <v>0</v>
      </c>
      <c r="AB84" s="28">
        <v>11</v>
      </c>
    </row>
    <row r="85" spans="2:28" ht="15.75" thickBot="1">
      <c r="B85" s="5" t="s">
        <v>17</v>
      </c>
      <c r="C85" s="16"/>
      <c r="D85" s="16"/>
      <c r="E85" s="16"/>
      <c r="F85" s="16"/>
      <c r="G85" s="16"/>
      <c r="H85" s="16"/>
      <c r="I85" s="7">
        <f t="shared" si="5"/>
        <v>0</v>
      </c>
      <c r="J85" s="8"/>
      <c r="K85" s="9"/>
      <c r="T85" s="31" t="s">
        <v>40</v>
      </c>
      <c r="U85" s="25" t="s">
        <v>32</v>
      </c>
      <c r="V85" s="44"/>
      <c r="W85" s="29"/>
      <c r="X85" s="29"/>
      <c r="Y85" s="29"/>
      <c r="Z85" s="41"/>
      <c r="AA85" s="78">
        <f t="shared" si="6"/>
        <v>0</v>
      </c>
      <c r="AB85" s="28">
        <v>10</v>
      </c>
    </row>
    <row r="86" spans="2:28" ht="15.75" thickBot="1">
      <c r="B86" s="5" t="s">
        <v>21</v>
      </c>
      <c r="C86" s="16"/>
      <c r="D86" s="16"/>
      <c r="E86" s="16"/>
      <c r="F86" s="16"/>
      <c r="G86" s="16"/>
      <c r="H86" s="16"/>
      <c r="I86" s="7">
        <f t="shared" si="5"/>
        <v>0</v>
      </c>
      <c r="J86" s="8"/>
      <c r="K86" s="9"/>
      <c r="T86" s="24" t="s">
        <v>46</v>
      </c>
      <c r="U86" s="25" t="s">
        <v>23</v>
      </c>
      <c r="V86" s="29"/>
      <c r="W86" s="29"/>
      <c r="X86" s="29"/>
      <c r="Y86" s="29"/>
      <c r="Z86" s="41"/>
      <c r="AA86" s="78">
        <f t="shared" si="6"/>
        <v>0</v>
      </c>
      <c r="AB86" s="28"/>
    </row>
    <row r="87" spans="2:28" ht="15.75" thickBot="1">
      <c r="B87" s="5"/>
      <c r="C87" s="16"/>
      <c r="D87" s="16"/>
      <c r="E87" s="16"/>
      <c r="F87" s="16"/>
      <c r="G87" s="16"/>
      <c r="H87" s="16"/>
      <c r="I87" s="17">
        <v>0</v>
      </c>
      <c r="J87" s="8"/>
      <c r="K87" s="9"/>
      <c r="T87" s="33" t="s">
        <v>47</v>
      </c>
      <c r="U87" s="34"/>
      <c r="V87" s="35"/>
      <c r="W87" s="35"/>
      <c r="X87" s="35"/>
      <c r="Y87" s="35"/>
      <c r="Z87" s="35"/>
      <c r="AA87" s="35"/>
      <c r="AB87" s="36"/>
    </row>
    <row r="88" spans="2:11" ht="15.75" thickBot="1">
      <c r="B88" s="5"/>
      <c r="C88" s="16"/>
      <c r="D88" s="16"/>
      <c r="E88" s="16"/>
      <c r="F88" s="16"/>
      <c r="G88" s="16"/>
      <c r="H88" s="16"/>
      <c r="I88" s="17">
        <v>0</v>
      </c>
      <c r="J88" s="8"/>
      <c r="K88" s="9"/>
    </row>
    <row r="89" spans="2:11" ht="15.75" thickBot="1">
      <c r="B89" s="11"/>
      <c r="C89" s="18"/>
      <c r="D89" s="18"/>
      <c r="E89" s="18"/>
      <c r="F89" s="18"/>
      <c r="G89" s="18"/>
      <c r="H89" s="18"/>
      <c r="I89" s="19"/>
      <c r="J89" s="13"/>
      <c r="K89" s="14"/>
    </row>
    <row r="90" ht="13.5" thickTop="1"/>
    <row r="92" spans="2:27" ht="24" thickBot="1">
      <c r="B92" s="83" t="s">
        <v>86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T92" s="83" t="s">
        <v>91</v>
      </c>
      <c r="U92" s="83"/>
      <c r="V92" s="83"/>
      <c r="W92" s="83"/>
      <c r="X92" s="83"/>
      <c r="Y92" s="83"/>
      <c r="Z92" s="83"/>
      <c r="AA92" s="83"/>
    </row>
    <row r="93" spans="2:28" ht="14.25" thickBot="1" thickTop="1"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5</v>
      </c>
      <c r="H93" s="3" t="s">
        <v>6</v>
      </c>
      <c r="I93" s="3" t="s">
        <v>7</v>
      </c>
      <c r="J93" s="3" t="s">
        <v>8</v>
      </c>
      <c r="K93" s="3" t="s">
        <v>9</v>
      </c>
      <c r="L93" s="3" t="s">
        <v>10</v>
      </c>
      <c r="M93" s="3" t="s">
        <v>11</v>
      </c>
      <c r="N93" s="3" t="s">
        <v>12</v>
      </c>
      <c r="O93" s="3" t="s">
        <v>13</v>
      </c>
      <c r="P93" s="3" t="s">
        <v>14</v>
      </c>
      <c r="Q93" s="4" t="s">
        <v>15</v>
      </c>
      <c r="T93" s="37" t="s">
        <v>34</v>
      </c>
      <c r="U93" s="38" t="s">
        <v>0</v>
      </c>
      <c r="V93" s="38" t="s">
        <v>49</v>
      </c>
      <c r="W93" s="38" t="s">
        <v>50</v>
      </c>
      <c r="X93" s="38" t="s">
        <v>51</v>
      </c>
      <c r="Y93" s="38" t="s">
        <v>52</v>
      </c>
      <c r="Z93" s="38" t="s">
        <v>73</v>
      </c>
      <c r="AA93" s="39" t="s">
        <v>13</v>
      </c>
      <c r="AB93" s="23" t="s">
        <v>15</v>
      </c>
    </row>
    <row r="94" spans="2:28" ht="15.75" thickBot="1">
      <c r="B94" s="5" t="s">
        <v>16</v>
      </c>
      <c r="C94" s="6">
        <v>46</v>
      </c>
      <c r="D94" s="6">
        <v>44</v>
      </c>
      <c r="E94" s="6">
        <v>45</v>
      </c>
      <c r="F94" s="6">
        <v>45</v>
      </c>
      <c r="G94" s="6">
        <v>42</v>
      </c>
      <c r="H94" s="6">
        <v>42</v>
      </c>
      <c r="I94" s="6">
        <v>43</v>
      </c>
      <c r="J94" s="6">
        <v>44</v>
      </c>
      <c r="K94" s="6">
        <v>48</v>
      </c>
      <c r="L94" s="6">
        <v>44</v>
      </c>
      <c r="M94" s="6">
        <v>45</v>
      </c>
      <c r="N94" s="6">
        <v>48</v>
      </c>
      <c r="O94" s="7">
        <f aca="true" t="shared" si="7" ref="O94:O103">SUM(C94+D94+E94+F94+G94+H94+I94+J94+K94+L94+M94+N94)</f>
        <v>536</v>
      </c>
      <c r="P94" s="8">
        <v>1</v>
      </c>
      <c r="Q94" s="9">
        <v>25</v>
      </c>
      <c r="T94" s="40" t="s">
        <v>35</v>
      </c>
      <c r="U94" s="25" t="s">
        <v>16</v>
      </c>
      <c r="V94" s="29">
        <v>446</v>
      </c>
      <c r="W94" s="29"/>
      <c r="X94" s="29"/>
      <c r="Y94" s="29"/>
      <c r="Z94" s="41"/>
      <c r="AA94" s="78">
        <f>SUM(V94+W94+X94+Y94+Z94)</f>
        <v>446</v>
      </c>
      <c r="AB94" s="42">
        <v>25</v>
      </c>
    </row>
    <row r="95" spans="2:28" ht="15.75" thickBot="1">
      <c r="B95" s="5" t="s">
        <v>76</v>
      </c>
      <c r="C95" s="6">
        <v>42</v>
      </c>
      <c r="D95" s="6">
        <v>45</v>
      </c>
      <c r="E95" s="6">
        <v>46</v>
      </c>
      <c r="F95" s="6">
        <v>45</v>
      </c>
      <c r="G95" s="6">
        <v>40</v>
      </c>
      <c r="H95" s="6">
        <v>41</v>
      </c>
      <c r="I95" s="6">
        <v>38</v>
      </c>
      <c r="J95" s="6">
        <v>42</v>
      </c>
      <c r="K95" s="6">
        <v>46</v>
      </c>
      <c r="L95" s="6">
        <v>45</v>
      </c>
      <c r="M95" s="6">
        <v>48</v>
      </c>
      <c r="N95" s="6">
        <v>43</v>
      </c>
      <c r="O95" s="7">
        <f t="shared" si="7"/>
        <v>521</v>
      </c>
      <c r="P95" s="8">
        <v>2</v>
      </c>
      <c r="Q95" s="9">
        <v>20</v>
      </c>
      <c r="T95" s="43" t="s">
        <v>36</v>
      </c>
      <c r="U95" s="25" t="s">
        <v>19</v>
      </c>
      <c r="V95" s="82">
        <v>404</v>
      </c>
      <c r="W95" s="81"/>
      <c r="X95" s="81"/>
      <c r="Y95" s="81"/>
      <c r="Z95" s="81"/>
      <c r="AA95" s="78">
        <f aca="true" t="shared" si="8" ref="AA95:AA100">SUM(V95+W95+X95+Y95+Z95)</f>
        <v>404</v>
      </c>
      <c r="AB95" s="42">
        <v>20</v>
      </c>
    </row>
    <row r="96" spans="2:28" ht="15.75" thickBot="1">
      <c r="B96" s="5" t="s">
        <v>19</v>
      </c>
      <c r="C96" s="6"/>
      <c r="D96" s="6">
        <v>80</v>
      </c>
      <c r="E96" s="6"/>
      <c r="F96" s="6">
        <v>83</v>
      </c>
      <c r="G96" s="6"/>
      <c r="H96" s="6">
        <v>80</v>
      </c>
      <c r="I96" s="6"/>
      <c r="J96" s="6">
        <v>76</v>
      </c>
      <c r="K96" s="6"/>
      <c r="L96" s="6">
        <v>81</v>
      </c>
      <c r="M96" s="6"/>
      <c r="N96" s="6">
        <v>72</v>
      </c>
      <c r="O96" s="7">
        <f t="shared" si="7"/>
        <v>472</v>
      </c>
      <c r="P96" s="8">
        <v>3</v>
      </c>
      <c r="Q96" s="9">
        <v>16</v>
      </c>
      <c r="T96" s="40" t="s">
        <v>37</v>
      </c>
      <c r="U96" s="25" t="s">
        <v>18</v>
      </c>
      <c r="V96" s="29">
        <v>396</v>
      </c>
      <c r="W96" s="29"/>
      <c r="X96" s="29"/>
      <c r="Y96" s="29"/>
      <c r="Z96" s="41"/>
      <c r="AA96" s="78">
        <f t="shared" si="8"/>
        <v>396</v>
      </c>
      <c r="AB96" s="42">
        <v>16</v>
      </c>
    </row>
    <row r="97" spans="2:28" ht="15.75" thickBot="1">
      <c r="B97" s="5" t="s">
        <v>18</v>
      </c>
      <c r="C97" s="6"/>
      <c r="D97" s="6">
        <v>77</v>
      </c>
      <c r="E97" s="6"/>
      <c r="F97" s="6">
        <v>64</v>
      </c>
      <c r="G97" s="6"/>
      <c r="H97" s="6">
        <v>80</v>
      </c>
      <c r="I97" s="6"/>
      <c r="J97" s="6">
        <v>61</v>
      </c>
      <c r="K97" s="6"/>
      <c r="L97" s="6">
        <v>79</v>
      </c>
      <c r="M97" s="6"/>
      <c r="N97" s="6">
        <v>83</v>
      </c>
      <c r="O97" s="7">
        <f t="shared" si="7"/>
        <v>444</v>
      </c>
      <c r="P97" s="8">
        <v>4</v>
      </c>
      <c r="Q97" s="9">
        <v>13</v>
      </c>
      <c r="T97" s="40" t="s">
        <v>38</v>
      </c>
      <c r="U97" s="25" t="s">
        <v>23</v>
      </c>
      <c r="V97" s="29"/>
      <c r="W97" s="29"/>
      <c r="X97" s="29"/>
      <c r="Y97" s="29"/>
      <c r="Z97" s="41"/>
      <c r="AA97" s="78">
        <f t="shared" si="8"/>
        <v>0</v>
      </c>
      <c r="AB97" s="42">
        <v>13</v>
      </c>
    </row>
    <row r="98" spans="2:28" ht="15.75" thickBot="1">
      <c r="B98" s="5" t="s">
        <v>20</v>
      </c>
      <c r="C98" s="6"/>
      <c r="D98" s="6">
        <v>49</v>
      </c>
      <c r="E98" s="6"/>
      <c r="F98" s="6">
        <v>59</v>
      </c>
      <c r="G98" s="6"/>
      <c r="H98" s="6">
        <v>50</v>
      </c>
      <c r="I98" s="6"/>
      <c r="J98" s="6">
        <v>64</v>
      </c>
      <c r="K98" s="6"/>
      <c r="L98" s="6">
        <v>57</v>
      </c>
      <c r="M98" s="6"/>
      <c r="N98" s="6">
        <v>59</v>
      </c>
      <c r="O98" s="7">
        <f t="shared" si="7"/>
        <v>338</v>
      </c>
      <c r="P98" s="8">
        <v>5</v>
      </c>
      <c r="Q98" s="9">
        <v>11</v>
      </c>
      <c r="T98" s="40" t="s">
        <v>39</v>
      </c>
      <c r="U98" s="32" t="s">
        <v>72</v>
      </c>
      <c r="V98" s="26"/>
      <c r="W98" s="26"/>
      <c r="X98" s="45"/>
      <c r="Y98" s="26"/>
      <c r="Z98" s="41"/>
      <c r="AA98" s="78">
        <f t="shared" si="8"/>
        <v>0</v>
      </c>
      <c r="AB98" s="47"/>
    </row>
    <row r="99" spans="2:28" ht="15.75" thickBot="1">
      <c r="B99" s="5" t="s">
        <v>23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>
        <f t="shared" si="7"/>
        <v>0</v>
      </c>
      <c r="P99" s="8"/>
      <c r="Q99" s="9"/>
      <c r="T99" s="40" t="s">
        <v>40</v>
      </c>
      <c r="U99" s="25"/>
      <c r="V99" s="30"/>
      <c r="W99" s="30"/>
      <c r="X99" s="30"/>
      <c r="Y99" s="30"/>
      <c r="Z99" s="30"/>
      <c r="AA99" s="78">
        <f t="shared" si="8"/>
        <v>0</v>
      </c>
      <c r="AB99" s="47"/>
    </row>
    <row r="100" spans="2:28" ht="15.75" thickBot="1">
      <c r="B100" s="5" t="s">
        <v>31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>
        <f t="shared" si="7"/>
        <v>0</v>
      </c>
      <c r="P100" s="8"/>
      <c r="Q100" s="9"/>
      <c r="T100" s="40" t="s">
        <v>46</v>
      </c>
      <c r="U100" s="25"/>
      <c r="V100" s="30"/>
      <c r="W100" s="30"/>
      <c r="X100" s="30"/>
      <c r="Y100" s="30"/>
      <c r="Z100" s="30"/>
      <c r="AA100" s="78">
        <f t="shared" si="8"/>
        <v>0</v>
      </c>
      <c r="AB100" s="47"/>
    </row>
    <row r="101" spans="2:28" ht="15.75" thickBot="1">
      <c r="B101" s="5" t="s">
        <v>32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>
        <f t="shared" si="7"/>
        <v>0</v>
      </c>
      <c r="P101" s="8"/>
      <c r="Q101" s="9"/>
      <c r="T101" s="40" t="s">
        <v>47</v>
      </c>
      <c r="U101" s="25"/>
      <c r="V101" s="30"/>
      <c r="W101" s="30"/>
      <c r="X101" s="30"/>
      <c r="Y101" s="30"/>
      <c r="Z101" s="30"/>
      <c r="AA101" s="46"/>
      <c r="AB101" s="47"/>
    </row>
    <row r="102" spans="2:28" ht="15.75" thickBot="1">
      <c r="B102" s="5" t="s">
        <v>21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>
        <f t="shared" si="7"/>
        <v>0</v>
      </c>
      <c r="P102" s="8"/>
      <c r="Q102" s="9"/>
      <c r="T102" s="40" t="s">
        <v>53</v>
      </c>
      <c r="U102" s="25"/>
      <c r="V102" s="30"/>
      <c r="W102" s="30"/>
      <c r="X102" s="30"/>
      <c r="Y102" s="30"/>
      <c r="Z102" s="30"/>
      <c r="AA102" s="46"/>
      <c r="AB102" s="48"/>
    </row>
    <row r="103" spans="2:28" ht="15.75" thickBot="1">
      <c r="B103" s="11" t="s">
        <v>22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7">
        <f t="shared" si="7"/>
        <v>0</v>
      </c>
      <c r="P103" s="13"/>
      <c r="Q103" s="14"/>
      <c r="T103" s="49" t="s">
        <v>54</v>
      </c>
      <c r="U103" s="35"/>
      <c r="V103" s="35"/>
      <c r="W103" s="35"/>
      <c r="X103" s="35"/>
      <c r="Y103" s="35"/>
      <c r="Z103" s="35"/>
      <c r="AA103" s="36"/>
      <c r="AB103" s="50"/>
    </row>
    <row r="104" ht="13.5" thickTop="1">
      <c r="B104" s="15"/>
    </row>
    <row r="106" ht="13.5" thickBot="1"/>
    <row r="107" spans="2:11" ht="24.75" thickBot="1" thickTop="1">
      <c r="B107" s="84" t="s">
        <v>87</v>
      </c>
      <c r="C107" s="85"/>
      <c r="D107" s="85"/>
      <c r="E107" s="85"/>
      <c r="F107" s="85"/>
      <c r="G107" s="85"/>
      <c r="H107" s="85"/>
      <c r="I107" s="85"/>
      <c r="J107" s="85"/>
      <c r="K107" s="86"/>
    </row>
    <row r="108" spans="2:11" ht="14.25" thickBot="1" thickTop="1">
      <c r="B108" s="2" t="s">
        <v>0</v>
      </c>
      <c r="C108" s="3" t="s">
        <v>24</v>
      </c>
      <c r="D108" s="3" t="s">
        <v>25</v>
      </c>
      <c r="E108" s="3" t="s">
        <v>26</v>
      </c>
      <c r="F108" s="3" t="s">
        <v>27</v>
      </c>
      <c r="G108" s="3" t="s">
        <v>28</v>
      </c>
      <c r="H108" s="3" t="s">
        <v>29</v>
      </c>
      <c r="I108" s="3" t="s">
        <v>13</v>
      </c>
      <c r="J108" s="3" t="s">
        <v>14</v>
      </c>
      <c r="K108" s="4" t="s">
        <v>15</v>
      </c>
    </row>
    <row r="109" spans="2:11" ht="15.75" thickBot="1">
      <c r="B109" s="5" t="s">
        <v>16</v>
      </c>
      <c r="C109" s="16">
        <v>90</v>
      </c>
      <c r="D109" s="16">
        <v>90</v>
      </c>
      <c r="E109" s="16">
        <v>58</v>
      </c>
      <c r="F109" s="16">
        <v>61</v>
      </c>
      <c r="G109" s="16">
        <v>71</v>
      </c>
      <c r="H109" s="16">
        <v>73</v>
      </c>
      <c r="I109" s="7">
        <f aca="true" t="shared" si="9" ref="I109:I115">SUM(C109+D109+E109+F109+G109+H109)</f>
        <v>443</v>
      </c>
      <c r="J109" s="8">
        <v>25</v>
      </c>
      <c r="K109" s="9">
        <v>1</v>
      </c>
    </row>
    <row r="110" spans="2:11" ht="15.75" thickBot="1">
      <c r="B110" s="5" t="s">
        <v>19</v>
      </c>
      <c r="C110" s="16">
        <v>80</v>
      </c>
      <c r="D110" s="16">
        <v>83</v>
      </c>
      <c r="E110" s="16">
        <v>59</v>
      </c>
      <c r="F110" s="16">
        <v>66</v>
      </c>
      <c r="G110" s="16">
        <v>57</v>
      </c>
      <c r="H110" s="16">
        <v>58</v>
      </c>
      <c r="I110" s="7">
        <f t="shared" si="9"/>
        <v>403</v>
      </c>
      <c r="J110" s="8">
        <v>20</v>
      </c>
      <c r="K110" s="9">
        <v>2</v>
      </c>
    </row>
    <row r="111" spans="2:11" ht="15.75" thickBot="1">
      <c r="B111" s="5" t="s">
        <v>18</v>
      </c>
      <c r="C111" s="16">
        <v>77</v>
      </c>
      <c r="D111" s="16">
        <v>64</v>
      </c>
      <c r="E111" s="16">
        <v>56</v>
      </c>
      <c r="F111" s="16">
        <v>57</v>
      </c>
      <c r="G111" s="16">
        <v>63</v>
      </c>
      <c r="H111" s="16">
        <v>61</v>
      </c>
      <c r="I111" s="7">
        <f t="shared" si="9"/>
        <v>378</v>
      </c>
      <c r="J111" s="8">
        <v>16</v>
      </c>
      <c r="K111" s="9">
        <v>3</v>
      </c>
    </row>
    <row r="112" spans="2:11" ht="15.75" thickBot="1">
      <c r="B112" s="5" t="s">
        <v>23</v>
      </c>
      <c r="C112" s="16"/>
      <c r="D112" s="16"/>
      <c r="E112" s="16"/>
      <c r="F112" s="16"/>
      <c r="G112" s="16"/>
      <c r="H112" s="16"/>
      <c r="I112" s="7">
        <f t="shared" si="9"/>
        <v>0</v>
      </c>
      <c r="J112" s="8"/>
      <c r="K112" s="9"/>
    </row>
    <row r="113" spans="2:11" ht="15.75" thickBot="1">
      <c r="B113" s="5" t="s">
        <v>17</v>
      </c>
      <c r="C113" s="16"/>
      <c r="D113" s="16"/>
      <c r="E113" s="16"/>
      <c r="F113" s="16"/>
      <c r="G113" s="16"/>
      <c r="H113" s="16"/>
      <c r="I113" s="7">
        <f t="shared" si="9"/>
        <v>0</v>
      </c>
      <c r="J113" s="8"/>
      <c r="K113" s="9"/>
    </row>
    <row r="114" spans="2:11" ht="15.75" thickBot="1">
      <c r="B114" s="5" t="s">
        <v>21</v>
      </c>
      <c r="C114" s="16"/>
      <c r="D114" s="16"/>
      <c r="E114" s="16"/>
      <c r="F114" s="16"/>
      <c r="G114" s="16"/>
      <c r="H114" s="16"/>
      <c r="I114" s="7">
        <f t="shared" si="9"/>
        <v>0</v>
      </c>
      <c r="J114" s="8"/>
      <c r="K114" s="9"/>
    </row>
    <row r="115" spans="2:11" ht="15.75" thickBot="1">
      <c r="B115" s="5"/>
      <c r="C115" s="16"/>
      <c r="D115" s="16"/>
      <c r="E115" s="16"/>
      <c r="F115" s="16"/>
      <c r="G115" s="16"/>
      <c r="H115" s="16"/>
      <c r="I115" s="7">
        <f t="shared" si="9"/>
        <v>0</v>
      </c>
      <c r="J115" s="8"/>
      <c r="K115" s="9"/>
    </row>
    <row r="116" spans="2:11" ht="15.75" thickBot="1">
      <c r="B116" s="5"/>
      <c r="C116" s="16"/>
      <c r="D116" s="16"/>
      <c r="E116" s="16"/>
      <c r="F116" s="16"/>
      <c r="G116" s="16"/>
      <c r="H116" s="16"/>
      <c r="I116" s="17">
        <v>0</v>
      </c>
      <c r="J116" s="8"/>
      <c r="K116" s="9"/>
    </row>
    <row r="117" spans="2:11" ht="15.75" thickBot="1">
      <c r="B117" s="5"/>
      <c r="C117" s="16"/>
      <c r="D117" s="16"/>
      <c r="E117" s="16"/>
      <c r="F117" s="16"/>
      <c r="G117" s="16"/>
      <c r="H117" s="16"/>
      <c r="I117" s="17">
        <v>0</v>
      </c>
      <c r="J117" s="8"/>
      <c r="K117" s="9"/>
    </row>
    <row r="118" spans="2:11" ht="15.75" thickBot="1">
      <c r="B118" s="11"/>
      <c r="C118" s="18"/>
      <c r="D118" s="18"/>
      <c r="E118" s="18"/>
      <c r="F118" s="18"/>
      <c r="G118" s="18"/>
      <c r="H118" s="18"/>
      <c r="I118" s="19"/>
      <c r="J118" s="13"/>
      <c r="K118" s="14"/>
    </row>
    <row r="119" ht="13.5" thickTop="1"/>
    <row r="122" spans="2:17" ht="24" thickBot="1">
      <c r="B122" s="83" t="s">
        <v>88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2:17" ht="14.25" thickBot="1" thickTop="1">
      <c r="B123" s="2" t="s">
        <v>0</v>
      </c>
      <c r="C123" s="3" t="s">
        <v>1</v>
      </c>
      <c r="D123" s="3" t="s">
        <v>2</v>
      </c>
      <c r="E123" s="3" t="s">
        <v>3</v>
      </c>
      <c r="F123" s="3" t="s">
        <v>4</v>
      </c>
      <c r="G123" s="3" t="s">
        <v>5</v>
      </c>
      <c r="H123" s="3" t="s">
        <v>6</v>
      </c>
      <c r="I123" s="3" t="s">
        <v>7</v>
      </c>
      <c r="J123" s="3" t="s">
        <v>8</v>
      </c>
      <c r="K123" s="3" t="s">
        <v>9</v>
      </c>
      <c r="L123" s="3" t="s">
        <v>10</v>
      </c>
      <c r="M123" s="3" t="s">
        <v>11</v>
      </c>
      <c r="N123" s="3" t="s">
        <v>12</v>
      </c>
      <c r="O123" s="3" t="s">
        <v>13</v>
      </c>
      <c r="P123" s="3" t="s">
        <v>14</v>
      </c>
      <c r="Q123" s="4" t="s">
        <v>15</v>
      </c>
    </row>
    <row r="124" spans="2:17" ht="15.75" thickBot="1">
      <c r="B124" s="5" t="s">
        <v>16</v>
      </c>
      <c r="C124" s="6">
        <v>46</v>
      </c>
      <c r="D124" s="6">
        <v>45</v>
      </c>
      <c r="E124" s="6">
        <v>46</v>
      </c>
      <c r="F124" s="6">
        <v>43</v>
      </c>
      <c r="G124" s="6">
        <v>46</v>
      </c>
      <c r="H124" s="6">
        <v>46</v>
      </c>
      <c r="I124" s="6">
        <v>43</v>
      </c>
      <c r="J124" s="6">
        <v>47</v>
      </c>
      <c r="K124" s="6">
        <v>42</v>
      </c>
      <c r="L124" s="6">
        <v>44</v>
      </c>
      <c r="M124" s="6">
        <v>46</v>
      </c>
      <c r="N124" s="6">
        <v>47</v>
      </c>
      <c r="O124" s="7">
        <f aca="true" t="shared" si="10" ref="O124:O133">SUM(C124+D124+E124+F124+G124+H124+I124+J124+K124+L124+M124+N124)</f>
        <v>541</v>
      </c>
      <c r="P124" s="8">
        <v>1</v>
      </c>
      <c r="Q124" s="9">
        <v>25</v>
      </c>
    </row>
    <row r="125" spans="2:17" ht="15.75" thickBot="1">
      <c r="B125" s="5" t="s">
        <v>76</v>
      </c>
      <c r="C125" s="6">
        <v>43</v>
      </c>
      <c r="D125" s="6">
        <v>41</v>
      </c>
      <c r="E125" s="6">
        <v>40</v>
      </c>
      <c r="F125" s="6">
        <v>44</v>
      </c>
      <c r="G125" s="6">
        <v>40</v>
      </c>
      <c r="H125" s="6">
        <v>41</v>
      </c>
      <c r="I125" s="6">
        <v>43</v>
      </c>
      <c r="J125" s="6">
        <v>44</v>
      </c>
      <c r="K125" s="6">
        <v>48</v>
      </c>
      <c r="L125" s="6">
        <v>45</v>
      </c>
      <c r="M125" s="6">
        <v>43</v>
      </c>
      <c r="N125" s="6">
        <v>42</v>
      </c>
      <c r="O125" s="7">
        <f t="shared" si="10"/>
        <v>514</v>
      </c>
      <c r="P125" s="8">
        <v>2</v>
      </c>
      <c r="Q125" s="9">
        <v>20</v>
      </c>
    </row>
    <row r="126" spans="2:17" ht="15.75" thickBot="1">
      <c r="B126" s="5" t="s">
        <v>18</v>
      </c>
      <c r="C126" s="6"/>
      <c r="D126" s="6">
        <v>79</v>
      </c>
      <c r="E126" s="6"/>
      <c r="F126" s="6">
        <v>85</v>
      </c>
      <c r="G126" s="6"/>
      <c r="H126" s="6">
        <v>89</v>
      </c>
      <c r="I126" s="6"/>
      <c r="J126" s="6">
        <v>85</v>
      </c>
      <c r="K126" s="6"/>
      <c r="L126" s="6">
        <v>79</v>
      </c>
      <c r="M126" s="6"/>
      <c r="N126" s="6">
        <v>84</v>
      </c>
      <c r="O126" s="7">
        <f t="shared" si="10"/>
        <v>501</v>
      </c>
      <c r="P126" s="8">
        <v>3</v>
      </c>
      <c r="Q126" s="9">
        <v>16</v>
      </c>
    </row>
    <row r="127" spans="2:17" ht="15.75" thickBot="1">
      <c r="B127" s="5" t="s">
        <v>20</v>
      </c>
      <c r="C127" s="6"/>
      <c r="D127" s="6">
        <v>68</v>
      </c>
      <c r="E127" s="6"/>
      <c r="F127" s="6">
        <v>70</v>
      </c>
      <c r="G127" s="6"/>
      <c r="H127" s="6">
        <v>54</v>
      </c>
      <c r="I127" s="6"/>
      <c r="J127" s="6">
        <v>57</v>
      </c>
      <c r="K127" s="6"/>
      <c r="L127" s="6">
        <v>67</v>
      </c>
      <c r="M127" s="6"/>
      <c r="N127" s="6">
        <v>70</v>
      </c>
      <c r="O127" s="7">
        <f t="shared" si="10"/>
        <v>386</v>
      </c>
      <c r="P127" s="8">
        <v>4</v>
      </c>
      <c r="Q127" s="9">
        <v>13</v>
      </c>
    </row>
    <row r="128" spans="2:17" ht="15.75" thickBot="1">
      <c r="B128" s="5" t="s">
        <v>32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>
        <f t="shared" si="10"/>
        <v>0</v>
      </c>
      <c r="P128" s="8">
        <v>5</v>
      </c>
      <c r="Q128" s="9">
        <v>11</v>
      </c>
    </row>
    <row r="129" spans="2:17" ht="15.75" thickBot="1">
      <c r="B129" s="5" t="s">
        <v>23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>
        <f t="shared" si="10"/>
        <v>0</v>
      </c>
      <c r="P129" s="8">
        <v>6</v>
      </c>
      <c r="Q129" s="9">
        <v>10</v>
      </c>
    </row>
    <row r="130" spans="2:17" ht="15.75" thickBot="1">
      <c r="B130" s="5" t="s">
        <v>31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>
        <f t="shared" si="10"/>
        <v>0</v>
      </c>
      <c r="P130" s="8"/>
      <c r="Q130" s="9"/>
    </row>
    <row r="131" spans="2:17" ht="15.75" thickBot="1">
      <c r="B131" s="5" t="s">
        <v>19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>
        <f t="shared" si="10"/>
        <v>0</v>
      </c>
      <c r="P131" s="8"/>
      <c r="Q131" s="9"/>
    </row>
    <row r="132" spans="2:17" ht="15.75" thickBot="1">
      <c r="B132" s="5" t="s">
        <v>21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>
        <f t="shared" si="10"/>
        <v>0</v>
      </c>
      <c r="P132" s="8"/>
      <c r="Q132" s="9"/>
    </row>
    <row r="133" spans="2:17" ht="15.75" thickBot="1">
      <c r="B133" s="11" t="s">
        <v>22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7">
        <f t="shared" si="10"/>
        <v>0</v>
      </c>
      <c r="P133" s="13"/>
      <c r="Q133" s="14"/>
    </row>
    <row r="134" ht="13.5" thickTop="1">
      <c r="B134" s="15"/>
    </row>
    <row r="136" ht="13.5" thickBot="1"/>
    <row r="137" spans="2:11" ht="24.75" thickBot="1" thickTop="1">
      <c r="B137" s="84" t="s">
        <v>89</v>
      </c>
      <c r="C137" s="85"/>
      <c r="D137" s="85"/>
      <c r="E137" s="85"/>
      <c r="F137" s="85"/>
      <c r="G137" s="85"/>
      <c r="H137" s="85"/>
      <c r="I137" s="85"/>
      <c r="J137" s="85"/>
      <c r="K137" s="86"/>
    </row>
    <row r="138" spans="2:11" ht="14.25" thickBot="1" thickTop="1">
      <c r="B138" s="2" t="s">
        <v>0</v>
      </c>
      <c r="C138" s="3" t="s">
        <v>24</v>
      </c>
      <c r="D138" s="3" t="s">
        <v>25</v>
      </c>
      <c r="E138" s="3" t="s">
        <v>26</v>
      </c>
      <c r="F138" s="3" t="s">
        <v>27</v>
      </c>
      <c r="G138" s="3" t="s">
        <v>28</v>
      </c>
      <c r="H138" s="3" t="s">
        <v>29</v>
      </c>
      <c r="I138" s="3" t="s">
        <v>13</v>
      </c>
      <c r="J138" s="3" t="s">
        <v>14</v>
      </c>
      <c r="K138" s="4" t="s">
        <v>15</v>
      </c>
    </row>
    <row r="139" spans="2:11" ht="15.75" thickBot="1">
      <c r="B139" s="5" t="s">
        <v>16</v>
      </c>
      <c r="C139" s="16">
        <v>91</v>
      </c>
      <c r="D139" s="16">
        <v>89</v>
      </c>
      <c r="E139" s="16">
        <v>68</v>
      </c>
      <c r="F139" s="16">
        <v>60</v>
      </c>
      <c r="G139" s="16">
        <v>72</v>
      </c>
      <c r="H139" s="16">
        <v>81</v>
      </c>
      <c r="I139" s="7">
        <f aca="true" t="shared" si="11" ref="I139:I144">SUM(C139+D139+E139+F139+G139+H139)</f>
        <v>461</v>
      </c>
      <c r="J139" s="8">
        <v>25</v>
      </c>
      <c r="K139" s="9">
        <v>1</v>
      </c>
    </row>
    <row r="140" spans="2:11" ht="15.75" thickBot="1">
      <c r="B140" s="5" t="s">
        <v>18</v>
      </c>
      <c r="C140" s="16">
        <v>79</v>
      </c>
      <c r="D140" s="16">
        <v>85</v>
      </c>
      <c r="E140" s="16">
        <v>45</v>
      </c>
      <c r="F140" s="16">
        <v>39</v>
      </c>
      <c r="G140" s="16">
        <v>68</v>
      </c>
      <c r="H140" s="16">
        <v>66</v>
      </c>
      <c r="I140" s="7">
        <f t="shared" si="11"/>
        <v>382</v>
      </c>
      <c r="J140" s="8">
        <v>20</v>
      </c>
      <c r="K140" s="9">
        <v>2</v>
      </c>
    </row>
    <row r="141" spans="2:11" ht="15.75" thickBot="1">
      <c r="B141" s="5" t="s">
        <v>23</v>
      </c>
      <c r="C141" s="16"/>
      <c r="D141" s="16"/>
      <c r="E141" s="16"/>
      <c r="F141" s="16"/>
      <c r="G141" s="16"/>
      <c r="H141" s="16"/>
      <c r="I141" s="7">
        <f t="shared" si="11"/>
        <v>0</v>
      </c>
      <c r="J141" s="8">
        <v>16</v>
      </c>
      <c r="K141" s="9">
        <v>3</v>
      </c>
    </row>
    <row r="142" spans="2:11" ht="15.75" thickBot="1">
      <c r="B142" s="5" t="s">
        <v>17</v>
      </c>
      <c r="C142" s="16"/>
      <c r="D142" s="16"/>
      <c r="E142" s="16"/>
      <c r="F142" s="16"/>
      <c r="G142" s="16"/>
      <c r="H142" s="16"/>
      <c r="I142" s="7">
        <f t="shared" si="11"/>
        <v>0</v>
      </c>
      <c r="J142" s="8"/>
      <c r="K142" s="9"/>
    </row>
    <row r="143" spans="2:11" ht="15.75" thickBot="1">
      <c r="B143" s="5" t="s">
        <v>19</v>
      </c>
      <c r="C143" s="16"/>
      <c r="D143" s="16"/>
      <c r="E143" s="16"/>
      <c r="F143" s="16"/>
      <c r="G143" s="16"/>
      <c r="H143" s="16"/>
      <c r="I143" s="7">
        <f t="shared" si="11"/>
        <v>0</v>
      </c>
      <c r="J143" s="8"/>
      <c r="K143" s="9"/>
    </row>
    <row r="144" spans="2:11" ht="15.75" thickBot="1">
      <c r="B144" s="5" t="s">
        <v>21</v>
      </c>
      <c r="C144" s="16"/>
      <c r="D144" s="16"/>
      <c r="E144" s="16"/>
      <c r="F144" s="16"/>
      <c r="G144" s="16"/>
      <c r="H144" s="16"/>
      <c r="I144" s="7">
        <f t="shared" si="11"/>
        <v>0</v>
      </c>
      <c r="J144" s="8"/>
      <c r="K144" s="9"/>
    </row>
    <row r="145" spans="2:11" ht="15.75" thickBot="1">
      <c r="B145" s="5"/>
      <c r="C145" s="16"/>
      <c r="D145" s="16"/>
      <c r="E145" s="16"/>
      <c r="F145" s="16"/>
      <c r="G145" s="16"/>
      <c r="H145" s="16"/>
      <c r="I145" s="17">
        <v>0</v>
      </c>
      <c r="J145" s="8"/>
      <c r="K145" s="9"/>
    </row>
    <row r="146" spans="2:11" ht="15.75" thickBot="1">
      <c r="B146" s="5"/>
      <c r="C146" s="16"/>
      <c r="D146" s="16"/>
      <c r="E146" s="16"/>
      <c r="F146" s="16"/>
      <c r="G146" s="16"/>
      <c r="H146" s="16"/>
      <c r="I146" s="17">
        <v>0</v>
      </c>
      <c r="J146" s="8"/>
      <c r="K146" s="9"/>
    </row>
    <row r="147" spans="2:11" ht="15.75" thickBot="1">
      <c r="B147" s="5"/>
      <c r="C147" s="16"/>
      <c r="D147" s="16"/>
      <c r="E147" s="16"/>
      <c r="F147" s="16"/>
      <c r="G147" s="16"/>
      <c r="H147" s="16"/>
      <c r="I147" s="17">
        <v>0</v>
      </c>
      <c r="J147" s="8"/>
      <c r="K147" s="9"/>
    </row>
    <row r="148" spans="2:11" ht="15.75" thickBot="1">
      <c r="B148" s="11"/>
      <c r="C148" s="18"/>
      <c r="D148" s="18"/>
      <c r="E148" s="18"/>
      <c r="F148" s="18"/>
      <c r="G148" s="18"/>
      <c r="H148" s="18"/>
      <c r="I148" s="19"/>
      <c r="J148" s="13"/>
      <c r="K148" s="14"/>
    </row>
    <row r="149" ht="13.5" thickTop="1"/>
  </sheetData>
  <mergeCells count="12">
    <mergeCell ref="B63:Q63"/>
    <mergeCell ref="B78:K78"/>
    <mergeCell ref="B3:Q3"/>
    <mergeCell ref="B18:K18"/>
    <mergeCell ref="B33:Q33"/>
    <mergeCell ref="B48:K48"/>
    <mergeCell ref="B122:Q122"/>
    <mergeCell ref="B137:K137"/>
    <mergeCell ref="T78:AA78"/>
    <mergeCell ref="T92:AA92"/>
    <mergeCell ref="B92:Q92"/>
    <mergeCell ref="B107:K10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8"/>
  <sheetViews>
    <sheetView tabSelected="1" workbookViewId="0" topLeftCell="A1">
      <selection activeCell="P6" sqref="P6"/>
    </sheetView>
  </sheetViews>
  <sheetFormatPr defaultColWidth="9.00390625" defaultRowHeight="12.75"/>
  <cols>
    <col min="1" max="1" width="8.25390625" style="0" customWidth="1"/>
    <col min="2" max="2" width="19.25390625" style="0" customWidth="1"/>
    <col min="3" max="3" width="9.00390625" style="0" customWidth="1"/>
    <col min="4" max="8" width="6.875" style="0" customWidth="1"/>
    <col min="9" max="9" width="13.25390625" style="0" customWidth="1"/>
    <col min="21" max="21" width="6.00390625" style="0" customWidth="1"/>
    <col min="22" max="24" width="9.125" style="0" hidden="1" customWidth="1"/>
  </cols>
  <sheetData>
    <row r="4" spans="1:10" ht="20.25">
      <c r="A4" s="51"/>
      <c r="B4" s="87" t="s">
        <v>81</v>
      </c>
      <c r="C4" s="88"/>
      <c r="D4" s="88"/>
      <c r="E4" s="88"/>
      <c r="F4" s="88"/>
      <c r="G4" s="88"/>
      <c r="H4" s="88"/>
      <c r="I4" s="88"/>
      <c r="J4" s="88"/>
    </row>
    <row r="5" ht="13.5" thickBot="1">
      <c r="A5" s="51"/>
    </row>
    <row r="6" spans="1:10" ht="21.75" thickBot="1" thickTop="1">
      <c r="A6" s="89" t="s">
        <v>65</v>
      </c>
      <c r="B6" s="90"/>
      <c r="C6" s="90"/>
      <c r="D6" s="90"/>
      <c r="E6" s="90"/>
      <c r="F6" s="90"/>
      <c r="G6" s="90"/>
      <c r="H6" s="90"/>
      <c r="I6" s="90"/>
      <c r="J6" s="91"/>
    </row>
    <row r="7" spans="1:10" ht="27" thickBot="1" thickTop="1">
      <c r="A7" s="52" t="s">
        <v>55</v>
      </c>
      <c r="B7" s="53" t="s">
        <v>0</v>
      </c>
      <c r="C7" s="53" t="s">
        <v>56</v>
      </c>
      <c r="D7" s="53" t="s">
        <v>80</v>
      </c>
      <c r="E7" s="53" t="s">
        <v>82</v>
      </c>
      <c r="F7" s="53" t="s">
        <v>83</v>
      </c>
      <c r="G7" s="53" t="s">
        <v>84</v>
      </c>
      <c r="H7" s="53" t="s">
        <v>85</v>
      </c>
      <c r="I7" s="53" t="s">
        <v>57</v>
      </c>
      <c r="J7" s="54" t="s">
        <v>58</v>
      </c>
    </row>
    <row r="8" spans="1:10" ht="12.75" customHeight="1">
      <c r="A8" s="55" t="s">
        <v>35</v>
      </c>
      <c r="B8" s="56" t="s">
        <v>66</v>
      </c>
      <c r="C8" s="63">
        <v>60</v>
      </c>
      <c r="D8" s="71">
        <v>540</v>
      </c>
      <c r="E8" s="71">
        <v>543</v>
      </c>
      <c r="F8" s="71">
        <v>531</v>
      </c>
      <c r="G8" s="71">
        <v>536</v>
      </c>
      <c r="H8" s="71">
        <v>541</v>
      </c>
      <c r="I8" s="66">
        <f>SUM(D8+E8+H8)</f>
        <v>1624</v>
      </c>
      <c r="J8" s="68">
        <f>SUM(E8+F8+G8+H8+D8)</f>
        <v>2691</v>
      </c>
    </row>
    <row r="9" spans="1:10" ht="12.75" customHeight="1">
      <c r="A9" s="57" t="s">
        <v>36</v>
      </c>
      <c r="B9" s="58" t="s">
        <v>77</v>
      </c>
      <c r="C9" s="64">
        <v>60</v>
      </c>
      <c r="D9" s="72">
        <v>504</v>
      </c>
      <c r="E9" s="72">
        <v>488</v>
      </c>
      <c r="F9" s="72">
        <v>516</v>
      </c>
      <c r="G9" s="72">
        <v>521</v>
      </c>
      <c r="H9" s="72">
        <v>514</v>
      </c>
      <c r="I9" s="67">
        <f>SUM(F9+G9+H9)</f>
        <v>1551</v>
      </c>
      <c r="J9" s="69">
        <f aca="true" t="shared" si="0" ref="J9:J28">SUM(E9+F9+G9+H9+D9)</f>
        <v>2543</v>
      </c>
    </row>
    <row r="10" spans="1:10" ht="12.75" customHeight="1">
      <c r="A10" s="57" t="s">
        <v>37</v>
      </c>
      <c r="B10" s="58" t="s">
        <v>67</v>
      </c>
      <c r="C10" s="64">
        <v>60</v>
      </c>
      <c r="D10" s="72">
        <v>503</v>
      </c>
      <c r="E10" s="72">
        <v>505</v>
      </c>
      <c r="F10" s="72">
        <v>509</v>
      </c>
      <c r="G10" s="72">
        <v>444</v>
      </c>
      <c r="H10" s="72">
        <v>501</v>
      </c>
      <c r="I10" s="67">
        <f>SUM(D10+E10+F10)</f>
        <v>1517</v>
      </c>
      <c r="J10" s="69">
        <f>SUM(E10+F10+G10+H10+D10)</f>
        <v>2462</v>
      </c>
    </row>
    <row r="11" spans="1:10" ht="12.75" customHeight="1">
      <c r="A11" s="57" t="s">
        <v>38</v>
      </c>
      <c r="B11" s="58" t="s">
        <v>74</v>
      </c>
      <c r="C11" s="64">
        <v>60</v>
      </c>
      <c r="D11" s="72">
        <v>438</v>
      </c>
      <c r="E11" s="72">
        <v>453</v>
      </c>
      <c r="F11" s="72">
        <v>0</v>
      </c>
      <c r="G11" s="72">
        <v>472</v>
      </c>
      <c r="H11" s="72">
        <v>0</v>
      </c>
      <c r="I11" s="67">
        <f aca="true" t="shared" si="1" ref="I11:I28">SUM(D11+E11+F11+G11+H11)</f>
        <v>1363</v>
      </c>
      <c r="J11" s="69">
        <f t="shared" si="0"/>
        <v>1363</v>
      </c>
    </row>
    <row r="12" spans="1:10" ht="12.75" customHeight="1">
      <c r="A12" s="57" t="s">
        <v>39</v>
      </c>
      <c r="B12" s="58" t="s">
        <v>75</v>
      </c>
      <c r="C12" s="64">
        <v>60</v>
      </c>
      <c r="D12" s="72">
        <v>327</v>
      </c>
      <c r="E12" s="72">
        <v>359</v>
      </c>
      <c r="F12" s="72">
        <v>386</v>
      </c>
      <c r="G12" s="72">
        <v>338</v>
      </c>
      <c r="H12" s="72">
        <v>386</v>
      </c>
      <c r="I12" s="67">
        <f>SUM(E12+H12+F12)</f>
        <v>1131</v>
      </c>
      <c r="J12" s="69">
        <f t="shared" si="0"/>
        <v>1796</v>
      </c>
    </row>
    <row r="13" spans="1:10" ht="12.75" customHeight="1">
      <c r="A13" s="57" t="s">
        <v>40</v>
      </c>
      <c r="B13" s="58" t="s">
        <v>69</v>
      </c>
      <c r="C13" s="64">
        <v>60</v>
      </c>
      <c r="D13" s="72">
        <v>0</v>
      </c>
      <c r="E13" s="72">
        <v>294</v>
      </c>
      <c r="F13" s="72">
        <v>461</v>
      </c>
      <c r="G13" s="72">
        <v>0</v>
      </c>
      <c r="H13" s="72">
        <v>0</v>
      </c>
      <c r="I13" s="67">
        <f t="shared" si="1"/>
        <v>755</v>
      </c>
      <c r="J13" s="69">
        <f t="shared" si="0"/>
        <v>755</v>
      </c>
    </row>
    <row r="14" spans="1:10" ht="12.75" customHeight="1">
      <c r="A14" s="57" t="s">
        <v>46</v>
      </c>
      <c r="B14" s="58" t="s">
        <v>70</v>
      </c>
      <c r="C14" s="64">
        <v>60</v>
      </c>
      <c r="D14" s="72"/>
      <c r="E14" s="72"/>
      <c r="F14" s="72"/>
      <c r="G14" s="72"/>
      <c r="H14" s="72"/>
      <c r="I14" s="67">
        <f t="shared" si="1"/>
        <v>0</v>
      </c>
      <c r="J14" s="69">
        <f t="shared" si="0"/>
        <v>0</v>
      </c>
    </row>
    <row r="15" spans="1:10" ht="12.75" customHeight="1">
      <c r="A15" s="57" t="s">
        <v>47</v>
      </c>
      <c r="B15" s="58" t="s">
        <v>68</v>
      </c>
      <c r="C15" s="64">
        <v>60</v>
      </c>
      <c r="D15" s="72"/>
      <c r="E15" s="72"/>
      <c r="F15" s="72"/>
      <c r="G15" s="72"/>
      <c r="H15" s="72"/>
      <c r="I15" s="67">
        <f t="shared" si="1"/>
        <v>0</v>
      </c>
      <c r="J15" s="69">
        <f t="shared" si="0"/>
        <v>0</v>
      </c>
    </row>
    <row r="16" spans="1:10" ht="12.75" customHeight="1">
      <c r="A16" s="57" t="s">
        <v>53</v>
      </c>
      <c r="B16" s="58"/>
      <c r="C16" s="79"/>
      <c r="D16" s="72"/>
      <c r="E16" s="72"/>
      <c r="F16" s="72"/>
      <c r="G16" s="72"/>
      <c r="H16" s="72"/>
      <c r="I16" s="67">
        <f t="shared" si="1"/>
        <v>0</v>
      </c>
      <c r="J16" s="69">
        <f t="shared" si="0"/>
        <v>0</v>
      </c>
    </row>
    <row r="17" spans="1:10" ht="12.75" customHeight="1">
      <c r="A17" s="57" t="s">
        <v>54</v>
      </c>
      <c r="B17" s="58"/>
      <c r="C17" s="79"/>
      <c r="D17" s="72"/>
      <c r="E17" s="72"/>
      <c r="F17" s="72"/>
      <c r="G17" s="72"/>
      <c r="H17" s="72"/>
      <c r="I17" s="67">
        <f t="shared" si="1"/>
        <v>0</v>
      </c>
      <c r="J17" s="69">
        <f t="shared" si="0"/>
        <v>0</v>
      </c>
    </row>
    <row r="18" spans="1:10" ht="12.75" customHeight="1">
      <c r="A18" s="57" t="s">
        <v>59</v>
      </c>
      <c r="B18" s="58"/>
      <c r="C18" s="79"/>
      <c r="D18" s="72"/>
      <c r="E18" s="72"/>
      <c r="F18" s="72"/>
      <c r="G18" s="72"/>
      <c r="H18" s="72"/>
      <c r="I18" s="67">
        <f t="shared" si="1"/>
        <v>0</v>
      </c>
      <c r="J18" s="69">
        <f t="shared" si="0"/>
        <v>0</v>
      </c>
    </row>
    <row r="19" spans="1:10" ht="12.75" customHeight="1">
      <c r="A19" s="57" t="s">
        <v>60</v>
      </c>
      <c r="B19" s="58"/>
      <c r="C19" s="79"/>
      <c r="D19" s="72"/>
      <c r="E19" s="72"/>
      <c r="F19" s="72"/>
      <c r="G19" s="72"/>
      <c r="H19" s="72"/>
      <c r="I19" s="67">
        <f t="shared" si="1"/>
        <v>0</v>
      </c>
      <c r="J19" s="69">
        <f t="shared" si="0"/>
        <v>0</v>
      </c>
    </row>
    <row r="20" spans="1:10" ht="12.75" customHeight="1">
      <c r="A20" s="57" t="s">
        <v>61</v>
      </c>
      <c r="B20" s="58"/>
      <c r="C20" s="79"/>
      <c r="D20" s="72"/>
      <c r="E20" s="72"/>
      <c r="F20" s="72"/>
      <c r="G20" s="72"/>
      <c r="H20" s="72"/>
      <c r="I20" s="67">
        <f t="shared" si="1"/>
        <v>0</v>
      </c>
      <c r="J20" s="69">
        <f t="shared" si="0"/>
        <v>0</v>
      </c>
    </row>
    <row r="21" spans="1:10" ht="12.75" customHeight="1">
      <c r="A21" s="57" t="s">
        <v>62</v>
      </c>
      <c r="B21" s="58"/>
      <c r="C21" s="79"/>
      <c r="D21" s="72"/>
      <c r="E21" s="72"/>
      <c r="F21" s="72"/>
      <c r="G21" s="72"/>
      <c r="H21" s="72"/>
      <c r="I21" s="67">
        <f t="shared" si="1"/>
        <v>0</v>
      </c>
      <c r="J21" s="69">
        <f t="shared" si="0"/>
        <v>0</v>
      </c>
    </row>
    <row r="22" spans="1:10" ht="12.75" customHeight="1">
      <c r="A22" s="57" t="s">
        <v>35</v>
      </c>
      <c r="B22" s="58" t="s">
        <v>66</v>
      </c>
      <c r="C22" s="65" t="s">
        <v>71</v>
      </c>
      <c r="D22" s="72">
        <v>446</v>
      </c>
      <c r="E22" s="72">
        <v>454</v>
      </c>
      <c r="F22" s="72">
        <v>466</v>
      </c>
      <c r="G22" s="72">
        <v>443</v>
      </c>
      <c r="H22" s="72">
        <v>461</v>
      </c>
      <c r="I22" s="67">
        <f>SUM(E22+F22+H22)</f>
        <v>1381</v>
      </c>
      <c r="J22" s="69">
        <f t="shared" si="0"/>
        <v>2270</v>
      </c>
    </row>
    <row r="23" spans="1:10" ht="12.75" customHeight="1">
      <c r="A23" s="57" t="s">
        <v>36</v>
      </c>
      <c r="B23" s="58" t="s">
        <v>74</v>
      </c>
      <c r="C23" s="65" t="s">
        <v>71</v>
      </c>
      <c r="D23" s="72">
        <v>404</v>
      </c>
      <c r="E23" s="72">
        <v>396</v>
      </c>
      <c r="F23" s="72">
        <v>0</v>
      </c>
      <c r="G23" s="72">
        <v>403</v>
      </c>
      <c r="H23" s="72">
        <v>0</v>
      </c>
      <c r="I23" s="67">
        <f t="shared" si="1"/>
        <v>1203</v>
      </c>
      <c r="J23" s="69">
        <f t="shared" si="0"/>
        <v>1203</v>
      </c>
    </row>
    <row r="24" spans="1:10" ht="12.75" customHeight="1">
      <c r="A24" s="57" t="s">
        <v>37</v>
      </c>
      <c r="B24" s="58" t="s">
        <v>67</v>
      </c>
      <c r="C24" s="65" t="s">
        <v>71</v>
      </c>
      <c r="D24" s="72">
        <v>396</v>
      </c>
      <c r="E24" s="72">
        <v>393</v>
      </c>
      <c r="F24" s="72">
        <v>403</v>
      </c>
      <c r="G24" s="72">
        <v>378</v>
      </c>
      <c r="H24" s="72">
        <v>382</v>
      </c>
      <c r="I24" s="67">
        <f>SUM(D24+E24+F24)</f>
        <v>1192</v>
      </c>
      <c r="J24" s="69">
        <f t="shared" si="0"/>
        <v>1952</v>
      </c>
    </row>
    <row r="25" spans="1:10" ht="12.75" customHeight="1">
      <c r="A25" s="57" t="s">
        <v>38</v>
      </c>
      <c r="B25" s="58" t="s">
        <v>68</v>
      </c>
      <c r="C25" s="65" t="s">
        <v>71</v>
      </c>
      <c r="D25" s="72"/>
      <c r="E25" s="72"/>
      <c r="F25" s="72"/>
      <c r="G25" s="72"/>
      <c r="H25" s="72"/>
      <c r="I25" s="67">
        <f t="shared" si="1"/>
        <v>0</v>
      </c>
      <c r="J25" s="69">
        <f t="shared" si="0"/>
        <v>0</v>
      </c>
    </row>
    <row r="26" spans="1:10" ht="12.75">
      <c r="A26" s="57" t="s">
        <v>39</v>
      </c>
      <c r="B26" s="58"/>
      <c r="C26" s="65"/>
      <c r="D26" s="73"/>
      <c r="E26" s="72"/>
      <c r="F26" s="72"/>
      <c r="G26" s="73"/>
      <c r="H26" s="72"/>
      <c r="I26" s="67">
        <f t="shared" si="1"/>
        <v>0</v>
      </c>
      <c r="J26" s="69">
        <f t="shared" si="0"/>
        <v>0</v>
      </c>
    </row>
    <row r="27" spans="1:10" ht="12.75">
      <c r="A27" s="57" t="s">
        <v>40</v>
      </c>
      <c r="B27" s="58"/>
      <c r="C27" s="65"/>
      <c r="D27" s="61"/>
      <c r="E27" s="80"/>
      <c r="F27" s="61"/>
      <c r="G27" s="61"/>
      <c r="H27" s="61"/>
      <c r="I27" s="67">
        <f t="shared" si="1"/>
        <v>0</v>
      </c>
      <c r="J27" s="69">
        <f t="shared" si="0"/>
        <v>0</v>
      </c>
    </row>
    <row r="28" spans="1:10" ht="12.75">
      <c r="A28" s="57" t="s">
        <v>46</v>
      </c>
      <c r="B28" s="58"/>
      <c r="C28" s="61"/>
      <c r="D28" s="61"/>
      <c r="E28" s="80"/>
      <c r="F28" s="61"/>
      <c r="G28" s="61"/>
      <c r="H28" s="61"/>
      <c r="I28" s="67">
        <f t="shared" si="1"/>
        <v>0</v>
      </c>
      <c r="J28" s="69">
        <f t="shared" si="0"/>
        <v>0</v>
      </c>
    </row>
    <row r="29" spans="1:10" ht="12.75">
      <c r="A29" s="57" t="s">
        <v>47</v>
      </c>
      <c r="B29" s="58"/>
      <c r="C29" s="61"/>
      <c r="D29" s="61"/>
      <c r="E29" s="80"/>
      <c r="F29" s="61"/>
      <c r="G29" s="61"/>
      <c r="H29" s="61"/>
      <c r="I29" s="59"/>
      <c r="J29" s="70">
        <v>0</v>
      </c>
    </row>
    <row r="30" spans="1:10" ht="12.75">
      <c r="A30" s="57" t="s">
        <v>53</v>
      </c>
      <c r="B30" s="58"/>
      <c r="C30" s="61"/>
      <c r="D30" s="61"/>
      <c r="E30" s="80"/>
      <c r="F30" s="61"/>
      <c r="G30" s="61"/>
      <c r="H30" s="61"/>
      <c r="I30" s="59"/>
      <c r="J30" s="70">
        <v>0</v>
      </c>
    </row>
    <row r="31" spans="1:10" ht="12.75">
      <c r="A31" s="57" t="s">
        <v>54</v>
      </c>
      <c r="B31" s="58"/>
      <c r="C31" s="61"/>
      <c r="D31" s="59"/>
      <c r="E31" s="59"/>
      <c r="F31" s="59"/>
      <c r="G31" s="59"/>
      <c r="H31" s="59"/>
      <c r="I31" s="59"/>
      <c r="J31" s="70">
        <v>0</v>
      </c>
    </row>
    <row r="32" spans="1:10" ht="12.75">
      <c r="A32" s="57" t="s">
        <v>59</v>
      </c>
      <c r="B32" s="58"/>
      <c r="C32" s="61"/>
      <c r="D32" s="59"/>
      <c r="E32" s="59"/>
      <c r="F32" s="59"/>
      <c r="G32" s="59"/>
      <c r="H32" s="59"/>
      <c r="I32" s="59"/>
      <c r="J32" s="70">
        <v>0</v>
      </c>
    </row>
    <row r="33" spans="1:10" ht="12.75">
      <c r="A33" s="57" t="s">
        <v>60</v>
      </c>
      <c r="B33" s="58"/>
      <c r="C33" s="61"/>
      <c r="D33" s="59"/>
      <c r="E33" s="59"/>
      <c r="F33" s="59"/>
      <c r="G33" s="59"/>
      <c r="H33" s="59"/>
      <c r="I33" s="59"/>
      <c r="J33" s="70">
        <v>0</v>
      </c>
    </row>
    <row r="34" spans="1:10" ht="12.75">
      <c r="A34" s="57" t="s">
        <v>61</v>
      </c>
      <c r="B34" s="58"/>
      <c r="C34" s="61"/>
      <c r="D34" s="59"/>
      <c r="E34" s="59"/>
      <c r="F34" s="59"/>
      <c r="G34" s="59"/>
      <c r="H34" s="59"/>
      <c r="I34" s="59"/>
      <c r="J34" s="70">
        <v>0</v>
      </c>
    </row>
    <row r="35" spans="1:10" ht="12.75">
      <c r="A35" s="57" t="s">
        <v>62</v>
      </c>
      <c r="B35" s="58"/>
      <c r="C35" s="59"/>
      <c r="D35" s="59"/>
      <c r="E35" s="59"/>
      <c r="F35" s="59"/>
      <c r="G35" s="59"/>
      <c r="H35" s="59"/>
      <c r="I35" s="59"/>
      <c r="J35" s="70">
        <v>0</v>
      </c>
    </row>
    <row r="36" spans="1:10" ht="12.75">
      <c r="A36" s="57" t="s">
        <v>63</v>
      </c>
      <c r="B36" s="59"/>
      <c r="C36" s="59"/>
      <c r="D36" s="59"/>
      <c r="E36" s="59"/>
      <c r="F36" s="59"/>
      <c r="G36" s="59"/>
      <c r="H36" s="59"/>
      <c r="I36" s="59"/>
      <c r="J36" s="70">
        <v>0</v>
      </c>
    </row>
    <row r="37" spans="1:10" ht="12.75">
      <c r="A37" s="57" t="s">
        <v>64</v>
      </c>
      <c r="B37" s="59"/>
      <c r="C37" s="59"/>
      <c r="D37" s="59"/>
      <c r="E37" s="59"/>
      <c r="F37" s="59"/>
      <c r="G37" s="59"/>
      <c r="H37" s="59"/>
      <c r="I37" s="59"/>
      <c r="J37" s="60">
        <v>0</v>
      </c>
    </row>
    <row r="38" ht="12.75">
      <c r="A38" s="62"/>
    </row>
  </sheetData>
  <mergeCells count="2">
    <mergeCell ref="B4:J4"/>
    <mergeCell ref="A6:J6"/>
  </mergeCells>
  <printOptions/>
  <pageMargins left="0.28" right="0.24" top="0.43" bottom="0.61" header="0.13" footer="0.4921259845"/>
  <pageSetup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2012-09-24T04:03:51Z</cp:lastPrinted>
  <dcterms:created xsi:type="dcterms:W3CDTF">2011-05-23T11:33:19Z</dcterms:created>
  <dcterms:modified xsi:type="dcterms:W3CDTF">2012-09-24T04:26:44Z</dcterms:modified>
  <cp:category/>
  <cp:version/>
  <cp:contentType/>
  <cp:contentStatus/>
</cp:coreProperties>
</file>